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5955" activeTab="5"/>
  </bookViews>
  <sheets>
    <sheet name="Introduction" sheetId="1" r:id="rId1"/>
    <sheet name="Cafes &amp; Restaurants" sheetId="2" r:id="rId2"/>
    <sheet name="Pubs" sheetId="3" r:id="rId3"/>
    <sheet name="Hotels" sheetId="4" r:id="rId4"/>
    <sheet name="QSR" sheetId="5" r:id="rId5"/>
    <sheet name="Canteens" sheetId="6" r:id="rId6"/>
  </sheets>
  <definedNames>
    <definedName name="_xlfn.IFERROR" hidden="1">#NAME?</definedName>
  </definedNames>
  <calcPr fullCalcOnLoad="1"/>
</workbook>
</file>

<file path=xl/sharedStrings.xml><?xml version="1.0" encoding="utf-8"?>
<sst xmlns="http://schemas.openxmlformats.org/spreadsheetml/2006/main" count="293" uniqueCount="36">
  <si>
    <t>TOTAL</t>
  </si>
  <si>
    <t>SPOILAGE</t>
  </si>
  <si>
    <t>DAY 1</t>
  </si>
  <si>
    <t>DAY 3</t>
  </si>
  <si>
    <t>DAY 2</t>
  </si>
  <si>
    <t>PLATE WASTE (Kg)</t>
  </si>
  <si>
    <t>PREP WASTE (Kg)</t>
  </si>
  <si>
    <t>SPOILAGE (Kg)</t>
  </si>
  <si>
    <t xml:space="preserve">DATE: </t>
  </si>
  <si>
    <t xml:space="preserve">COVERS: </t>
  </si>
  <si>
    <t xml:space="preserve"> WASTE (Kg)</t>
  </si>
  <si>
    <t xml:space="preserve">1st BIN </t>
  </si>
  <si>
    <t xml:space="preserve">2nd BIN </t>
  </si>
  <si>
    <t xml:space="preserve">3rd BIN </t>
  </si>
  <si>
    <t xml:space="preserve">DAY 1 </t>
  </si>
  <si>
    <t xml:space="preserve">DAY 2 </t>
  </si>
  <si>
    <t xml:space="preserve">DAY 3 </t>
  </si>
  <si>
    <t xml:space="preserve">AUDIT TOTAL </t>
  </si>
  <si>
    <t>PROPORTION OF WASTE BY WASTE STREAM</t>
  </si>
  <si>
    <t>TOTAL WASTE COST</t>
  </si>
  <si>
    <t>WASTE COST PER COVER</t>
  </si>
  <si>
    <t>AVERAGE COVERS PER WEEK:</t>
  </si>
  <si>
    <t>ANNUAL WASTE WEIGHT</t>
  </si>
  <si>
    <t>ANNUAL COST OF WASTE</t>
  </si>
  <si>
    <t>WASTE PER COVER (Kg)</t>
  </si>
  <si>
    <t>PREP WASTE</t>
  </si>
  <si>
    <t xml:space="preserve">PLATE WASTE </t>
  </si>
  <si>
    <t>Kg</t>
  </si>
  <si>
    <t>For an estimate of your annual waste weight and costs, enter your average covers per week in the box below.</t>
  </si>
  <si>
    <t>% OF TOTAL</t>
  </si>
  <si>
    <t>WASTE COSTS OVER AUDIT*</t>
  </si>
  <si>
    <t>ANNUAL TOTALS*</t>
  </si>
  <si>
    <t>* Waste costs calculated using data from WRAP Hospitality and Food Service Sector research (2013)</t>
  </si>
  <si>
    <t>DIY FOOD WASTE CALCULATIONS</t>
  </si>
  <si>
    <t xml:space="preserve">This workbook is to be used in conjuction with the FoodSave DIY Waste Audit instruction sheet.
 Once you have completed your three-day audit, please enter your results onto the relevant sheet below to see:
• What proportion of your waste comes from each of the three waste streams
• An estimate of your waste weight and waste cost per cover during the audit period
• An estimate of your annual waste weight and waste cost </t>
  </si>
  <si>
    <r>
      <t xml:space="preserve">All you need to do is enter the date, the number of covers and the weight of the three bins (or more if you have used more than one bin for a waste stream) in the spaces provided. For an estimate of your annual waste weight and waste cost you will also need to enter your average covers per week in the box provided. 
The SRA has worked in partnership with WRAP to develop this calculations sheet. All cost estimates are based on food purchase cost industry averages taken from WRAP's 2013 report, </t>
    </r>
    <r>
      <rPr>
        <i/>
        <sz val="16"/>
        <color indexed="9"/>
        <rFont val="Calibri"/>
        <family val="2"/>
      </rPr>
      <t xml:space="preserve">The True Cost of Food Waste within Hospitality and Food Service. </t>
    </r>
    <r>
      <rPr>
        <sz val="16"/>
        <color indexed="9"/>
        <rFont val="Calibri"/>
        <family val="2"/>
      </rPr>
      <t>Costs may</t>
    </r>
    <r>
      <rPr>
        <i/>
        <sz val="16"/>
        <color indexed="9"/>
        <rFont val="Calibri"/>
        <family val="2"/>
      </rPr>
      <t xml:space="preserve"> </t>
    </r>
    <r>
      <rPr>
        <sz val="16"/>
        <color indexed="9"/>
        <rFont val="Calibri"/>
        <family val="2"/>
      </rPr>
      <t xml:space="preserve">therefore vary from business to business.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</si>
</sst>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quot;£&quot;#,##0.00"/>
    <numFmt numFmtId="170" formatCode="&quot;£&quot;#,##0"/>
    <numFmt numFmtId="171" formatCode="0.0"/>
  </numFmts>
  <fonts count="61">
    <font>
      <sz val="11"/>
      <color theme="1"/>
      <name val="Calibri"/>
      <family val="2"/>
    </font>
    <font>
      <sz val="11"/>
      <color indexed="8"/>
      <name val="Calibri"/>
      <family val="2"/>
    </font>
    <font>
      <sz val="16"/>
      <color indexed="9"/>
      <name val="Calibri"/>
      <family val="2"/>
    </font>
    <font>
      <i/>
      <sz val="16"/>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3"/>
      <name val="Calibri"/>
      <family val="2"/>
    </font>
    <font>
      <b/>
      <sz val="11"/>
      <color indexed="13"/>
      <name val="Calibri"/>
      <family val="2"/>
    </font>
    <font>
      <sz val="13.5"/>
      <color indexed="8"/>
      <name val="Calibri"/>
      <family val="2"/>
    </font>
    <font>
      <b/>
      <sz val="12"/>
      <color indexed="9"/>
      <name val="Calibri"/>
      <family val="2"/>
    </font>
    <font>
      <b/>
      <sz val="12"/>
      <color indexed="13"/>
      <name val="Calibri"/>
      <family val="2"/>
    </font>
    <font>
      <b/>
      <sz val="20"/>
      <color indexed="13"/>
      <name val="Calibri"/>
      <family val="2"/>
    </font>
    <font>
      <b/>
      <sz val="13.5"/>
      <color indexed="8"/>
      <name val="Calibri"/>
      <family val="2"/>
    </font>
    <font>
      <b/>
      <sz val="13.5"/>
      <color indexed="9"/>
      <name val="Calibri"/>
      <family val="2"/>
    </font>
    <font>
      <b/>
      <sz val="24"/>
      <color indexed="13"/>
      <name val="Calibri"/>
      <family val="2"/>
    </font>
    <font>
      <b/>
      <sz val="16"/>
      <color indexed="8"/>
      <name val="Calibri"/>
      <family val="2"/>
    </font>
    <font>
      <sz val="12"/>
      <color indexed="8"/>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4"/>
      <color rgb="FFE5F133"/>
      <name val="Calibri"/>
      <family val="2"/>
    </font>
    <font>
      <b/>
      <sz val="11"/>
      <color rgb="FFE5F133"/>
      <name val="Calibri"/>
      <family val="2"/>
    </font>
    <font>
      <sz val="13.5"/>
      <color rgb="FF000000"/>
      <name val="Calibri"/>
      <family val="2"/>
    </font>
    <font>
      <b/>
      <sz val="12"/>
      <color rgb="FFFFFFFF"/>
      <name val="Calibri"/>
      <family val="2"/>
    </font>
    <font>
      <b/>
      <sz val="12"/>
      <color rgb="FFE5F133"/>
      <name val="Calibri"/>
      <family val="2"/>
    </font>
    <font>
      <b/>
      <sz val="20"/>
      <color rgb="FFE5F133"/>
      <name val="Calibri"/>
      <family val="2"/>
    </font>
    <font>
      <b/>
      <sz val="13.5"/>
      <color rgb="FF000000"/>
      <name val="Calibri"/>
      <family val="2"/>
    </font>
    <font>
      <b/>
      <sz val="13.5"/>
      <color rgb="FFFFFFFF"/>
      <name val="Calibri"/>
      <family val="2"/>
    </font>
    <font>
      <b/>
      <sz val="24"/>
      <color rgb="FFE5F133"/>
      <name val="Calibri"/>
      <family val="2"/>
    </font>
    <font>
      <sz val="16"/>
      <color theme="0"/>
      <name val="Calibri"/>
      <family val="2"/>
    </font>
    <font>
      <sz val="13.5"/>
      <color theme="1"/>
      <name val="Calibri"/>
      <family val="2"/>
    </font>
    <font>
      <b/>
      <sz val="13.5"/>
      <color theme="1"/>
      <name val="Calibri"/>
      <family val="2"/>
    </font>
    <font>
      <b/>
      <sz val="13.5"/>
      <color theme="0"/>
      <name val="Calibri"/>
      <family val="2"/>
    </font>
    <font>
      <b/>
      <sz val="16"/>
      <color theme="1"/>
      <name val="Calibri"/>
      <family val="2"/>
    </font>
    <font>
      <sz val="12"/>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E5C50"/>
        <bgColor indexed="64"/>
      </patternFill>
    </fill>
    <fill>
      <patternFill patternType="solid">
        <fgColor rgb="FF267B9C"/>
        <bgColor indexed="64"/>
      </patternFill>
    </fill>
    <fill>
      <patternFill patternType="solid">
        <fgColor rgb="FFE7E6E6"/>
        <bgColor indexed="64"/>
      </patternFill>
    </fill>
    <fill>
      <patternFill patternType="solid">
        <fgColor rgb="FF56254C"/>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right style="thin">
        <color theme="0"/>
      </right>
      <top/>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bottom style="thin">
        <color theme="0"/>
      </bottom>
    </border>
    <border>
      <left style="medium">
        <color theme="0"/>
      </left>
      <right style="thin">
        <color theme="0"/>
      </right>
      <top style="medium">
        <color theme="0"/>
      </top>
      <bottom style="medium">
        <color theme="0"/>
      </bottom>
    </border>
    <border>
      <left style="medium">
        <color theme="0"/>
      </left>
      <right style="medium">
        <color theme="0"/>
      </right>
      <top style="medium">
        <color theme="0"/>
      </top>
      <bottom style="medium">
        <color theme="0"/>
      </bottom>
    </border>
    <border>
      <left>
        <color indexed="63"/>
      </left>
      <right style="medium">
        <color theme="0"/>
      </right>
      <top style="medium">
        <color theme="0"/>
      </top>
      <bottom style="thick">
        <color rgb="FFFFFFFF"/>
      </bottom>
    </border>
    <border>
      <left style="medium">
        <color rgb="FFFFFFFF"/>
      </left>
      <right style="medium">
        <color rgb="FFFFFFFF"/>
      </right>
      <top style="medium">
        <color rgb="FFFFFFFF"/>
      </top>
      <bottom style="thick">
        <color rgb="FFFFFFFF"/>
      </bottom>
    </border>
    <border>
      <left style="medium">
        <color theme="0"/>
      </left>
      <right style="thin">
        <color theme="0"/>
      </right>
      <top style="thin">
        <color theme="0"/>
      </top>
      <bottom style="thin">
        <color theme="0"/>
      </bottom>
    </border>
    <border>
      <left style="medium">
        <color theme="0"/>
      </left>
      <right style="thin">
        <color theme="0"/>
      </right>
      <top style="thin">
        <color theme="0"/>
      </top>
      <bottom>
        <color indexed="63"/>
      </bottom>
    </border>
    <border>
      <left style="medium">
        <color theme="0"/>
      </left>
      <right style="thin">
        <color theme="0"/>
      </right>
      <top>
        <color indexed="63"/>
      </top>
      <bottom style="thin">
        <color theme="0"/>
      </bottom>
    </border>
    <border>
      <left style="thin">
        <color theme="0"/>
      </left>
      <right style="medium">
        <color theme="0"/>
      </right>
      <top>
        <color indexed="63"/>
      </top>
      <bottom style="thin">
        <color theme="0"/>
      </bottom>
    </border>
    <border>
      <left style="thin">
        <color theme="0"/>
      </left>
      <right style="medium">
        <color theme="0"/>
      </right>
      <top style="thin">
        <color theme="0"/>
      </top>
      <bottom style="thin">
        <color theme="0"/>
      </bottom>
    </border>
    <border>
      <left style="medium">
        <color theme="0"/>
      </left>
      <right style="thin">
        <color theme="0"/>
      </right>
      <top style="thin">
        <color theme="0"/>
      </top>
      <bottom style="medium">
        <color theme="0"/>
      </bottom>
    </border>
    <border>
      <left style="thin">
        <color theme="0"/>
      </left>
      <right style="thin">
        <color theme="0"/>
      </right>
      <top style="thin">
        <color theme="0"/>
      </top>
      <bottom style="medium">
        <color theme="0"/>
      </bottom>
    </border>
    <border>
      <left style="thin">
        <color theme="0"/>
      </left>
      <right style="medium">
        <color theme="0"/>
      </right>
      <top style="thin">
        <color theme="0"/>
      </top>
      <bottom style="medium">
        <color theme="0"/>
      </bottom>
    </border>
    <border>
      <left>
        <color indexed="63"/>
      </left>
      <right style="medium">
        <color theme="0"/>
      </right>
      <top style="medium">
        <color theme="0"/>
      </top>
      <bottom style="medium">
        <color theme="0"/>
      </bottom>
    </border>
    <border>
      <left style="medium">
        <color theme="0"/>
      </left>
      <right style="thin">
        <color theme="0"/>
      </right>
      <top>
        <color indexed="63"/>
      </top>
      <bottom style="medium">
        <color rgb="FFFFFFFF"/>
      </bottom>
    </border>
    <border>
      <left>
        <color indexed="63"/>
      </left>
      <right style="medium">
        <color rgb="FFFFFFFF"/>
      </right>
      <top>
        <color indexed="63"/>
      </top>
      <bottom style="medium">
        <color rgb="FFFFFFFF"/>
      </bottom>
    </border>
    <border>
      <left style="medium">
        <color rgb="FFFFFFFF"/>
      </left>
      <right style="medium">
        <color theme="0"/>
      </right>
      <top style="thick">
        <color rgb="FFFFFFFF"/>
      </top>
      <bottom style="medium">
        <color rgb="FFFFFFFF"/>
      </bottom>
    </border>
    <border>
      <left style="medium">
        <color theme="0"/>
      </left>
      <right style="thin">
        <color theme="0"/>
      </right>
      <top style="medium">
        <color rgb="FFFFFFFF"/>
      </top>
      <bottom>
        <color indexed="63"/>
      </bottom>
    </border>
    <border>
      <left>
        <color indexed="63"/>
      </left>
      <right style="medium">
        <color rgb="FFFFFFFF"/>
      </right>
      <top style="medium">
        <color rgb="FFFFFFFF"/>
      </top>
      <bottom>
        <color indexed="63"/>
      </bottom>
    </border>
    <border>
      <left style="medium">
        <color rgb="FFFFFFFF"/>
      </left>
      <right style="medium">
        <color theme="0"/>
      </right>
      <top style="medium">
        <color rgb="FFFFFFFF"/>
      </top>
      <bottom>
        <color indexed="63"/>
      </bottom>
    </border>
    <border>
      <left>
        <color indexed="63"/>
      </left>
      <right style="medium">
        <color rgb="FFFFFFFF"/>
      </right>
      <top style="thin">
        <color theme="0"/>
      </top>
      <bottom style="medium">
        <color theme="0"/>
      </bottom>
    </border>
    <border>
      <left style="medium">
        <color rgb="FFFFFFFF"/>
      </left>
      <right style="medium">
        <color theme="0"/>
      </right>
      <top style="thin">
        <color theme="0"/>
      </top>
      <bottom style="medium">
        <color theme="0"/>
      </bottom>
    </border>
    <border>
      <left style="medium">
        <color rgb="FFFFFFFF"/>
      </left>
      <right style="medium">
        <color rgb="FFFFFFFF"/>
      </right>
      <top style="thick">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theme="0"/>
      </left>
      <right>
        <color indexed="63"/>
      </right>
      <top style="thin">
        <color theme="0"/>
      </top>
      <bottom style="thin">
        <color theme="0"/>
      </bottom>
    </border>
    <border>
      <left>
        <color indexed="63"/>
      </left>
      <right style="medium">
        <color theme="0"/>
      </right>
      <top style="thin">
        <color theme="0"/>
      </top>
      <bottom style="thin">
        <color theme="0"/>
      </bottom>
    </border>
    <border>
      <left style="medium">
        <color theme="0"/>
      </left>
      <right>
        <color indexed="63"/>
      </right>
      <top style="medium">
        <color theme="0"/>
      </top>
      <bottom>
        <color indexed="63"/>
      </bottom>
    </border>
    <border>
      <left>
        <color indexed="63"/>
      </left>
      <right style="medium">
        <color theme="0"/>
      </right>
      <top style="medium">
        <color theme="0"/>
      </top>
      <bottom>
        <color indexed="63"/>
      </bottom>
    </border>
    <border>
      <left style="medium">
        <color theme="0"/>
      </left>
      <right>
        <color indexed="63"/>
      </right>
      <top>
        <color indexed="63"/>
      </top>
      <bottom style="medium">
        <color theme="0"/>
      </bottom>
    </border>
    <border>
      <left>
        <color indexed="63"/>
      </left>
      <right style="medium">
        <color theme="0"/>
      </right>
      <top>
        <color indexed="63"/>
      </top>
      <bottom style="medium">
        <color theme="0"/>
      </bottom>
    </border>
    <border>
      <left style="thin">
        <color theme="0"/>
      </left>
      <right style="medium">
        <color theme="0"/>
      </right>
      <top style="medium">
        <color theme="0"/>
      </top>
      <bottom style="medium">
        <color theme="0"/>
      </bottom>
    </border>
    <border>
      <left>
        <color indexed="63"/>
      </left>
      <right>
        <color indexed="63"/>
      </right>
      <top style="medium">
        <color theme="0"/>
      </top>
      <bottom>
        <color indexed="63"/>
      </bottom>
    </border>
    <border>
      <left>
        <color indexed="63"/>
      </left>
      <right>
        <color indexed="63"/>
      </right>
      <top>
        <color indexed="63"/>
      </top>
      <bottom style="medium">
        <color theme="0"/>
      </bottom>
    </border>
    <border>
      <left style="thin">
        <color theme="0"/>
      </left>
      <right>
        <color indexed="63"/>
      </right>
      <top style="thin">
        <color theme="0"/>
      </top>
      <bottom style="medium">
        <color theme="0"/>
      </bottom>
    </border>
    <border>
      <left>
        <color indexed="63"/>
      </left>
      <right style="medium">
        <color theme="0"/>
      </right>
      <top style="thin">
        <color theme="0"/>
      </top>
      <bottom style="medium">
        <color theme="0"/>
      </bottom>
    </border>
    <border>
      <left>
        <color indexed="63"/>
      </left>
      <right>
        <color indexed="63"/>
      </right>
      <top style="medium">
        <color theme="0"/>
      </top>
      <bottom style="medium">
        <color theme="0"/>
      </bottom>
    </border>
    <border>
      <left>
        <color indexed="63"/>
      </left>
      <right style="medium">
        <color theme="0"/>
      </right>
      <top>
        <color indexed="63"/>
      </top>
      <bottom style="thin">
        <color theme="0"/>
      </bottom>
    </border>
    <border>
      <left>
        <color indexed="63"/>
      </left>
      <right style="thin">
        <color theme="0"/>
      </right>
      <top style="thin">
        <color theme="0"/>
      </top>
      <bottom style="medium">
        <color theme="0"/>
      </bottom>
    </border>
    <border>
      <left style="medium">
        <color theme="0"/>
      </left>
      <right>
        <color indexed="63"/>
      </right>
      <top>
        <color indexed="63"/>
      </top>
      <bottom>
        <color indexed="63"/>
      </bottom>
    </border>
    <border>
      <left>
        <color indexed="63"/>
      </left>
      <right style="medium">
        <color theme="0"/>
      </right>
      <top>
        <color indexed="63"/>
      </top>
      <bottom>
        <color indexed="63"/>
      </bottom>
    </border>
    <border>
      <left>
        <color indexed="63"/>
      </left>
      <right style="thin">
        <color theme="0"/>
      </right>
      <top style="thin">
        <color theme="0"/>
      </top>
      <bottom style="thin">
        <color theme="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5"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40" fillId="27" borderId="1" applyNumberFormat="0" applyAlignment="0" applyProtection="0"/>
    <xf numFmtId="0" fontId="41" fillId="0" borderId="6" applyNumberFormat="0" applyFill="0" applyAlignment="0" applyProtection="0"/>
    <xf numFmtId="0" fontId="42" fillId="28" borderId="0" applyNumberFormat="0" applyBorder="0" applyAlignment="0" applyProtection="0"/>
    <xf numFmtId="0" fontId="1" fillId="29" borderId="7" applyNumberFormat="0" applyFont="0" applyAlignment="0" applyProtection="0"/>
    <xf numFmtId="0" fontId="43" fillId="24" borderId="8" applyNumberFormat="0" applyAlignment="0" applyProtection="0"/>
    <xf numFmtId="9" fontId="1" fillId="0" borderId="0" applyFont="0" applyFill="0" applyBorder="0" applyAlignment="0" applyProtection="0"/>
    <xf numFmtId="0" fontId="19"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1">
    <xf numFmtId="0" fontId="0" fillId="0" borderId="0" xfId="0" applyFont="1" applyAlignment="1">
      <alignment/>
    </xf>
    <xf numFmtId="0" fontId="0" fillId="0" borderId="0" xfId="0" applyFill="1" applyAlignment="1">
      <alignment/>
    </xf>
    <xf numFmtId="0" fontId="0" fillId="30" borderId="0" xfId="0" applyFill="1" applyAlignment="1">
      <alignment/>
    </xf>
    <xf numFmtId="0" fontId="0" fillId="31" borderId="0" xfId="0" applyFill="1" applyBorder="1" applyAlignment="1">
      <alignment/>
    </xf>
    <xf numFmtId="0" fontId="46" fillId="31" borderId="0" xfId="0" applyFont="1" applyFill="1" applyBorder="1" applyAlignment="1">
      <alignment horizontal="center"/>
    </xf>
    <xf numFmtId="0" fontId="47" fillId="31" borderId="0" xfId="0" applyFont="1" applyFill="1" applyBorder="1" applyAlignment="1">
      <alignment/>
    </xf>
    <xf numFmtId="0" fontId="0" fillId="31" borderId="10" xfId="0" applyFill="1" applyBorder="1" applyAlignment="1">
      <alignment/>
    </xf>
    <xf numFmtId="0" fontId="0" fillId="31" borderId="11" xfId="0" applyFill="1" applyBorder="1" applyAlignment="1">
      <alignment/>
    </xf>
    <xf numFmtId="0" fontId="0" fillId="31" borderId="12" xfId="0" applyFill="1" applyBorder="1" applyAlignment="1">
      <alignment/>
    </xf>
    <xf numFmtId="0" fontId="0" fillId="31" borderId="13" xfId="0" applyFill="1" applyBorder="1" applyAlignment="1">
      <alignment/>
    </xf>
    <xf numFmtId="0" fontId="0" fillId="31" borderId="14" xfId="0" applyFill="1" applyBorder="1" applyAlignment="1">
      <alignment/>
    </xf>
    <xf numFmtId="0" fontId="0" fillId="31" borderId="15" xfId="0" applyFill="1" applyBorder="1" applyAlignment="1">
      <alignment/>
    </xf>
    <xf numFmtId="0" fontId="0" fillId="31" borderId="16" xfId="0" applyFill="1" applyBorder="1" applyAlignment="1">
      <alignment/>
    </xf>
    <xf numFmtId="0" fontId="0" fillId="31" borderId="17" xfId="0" applyFill="1" applyBorder="1" applyAlignment="1">
      <alignment/>
    </xf>
    <xf numFmtId="0" fontId="48" fillId="32" borderId="18" xfId="0" applyFont="1" applyFill="1" applyBorder="1" applyAlignment="1">
      <alignment horizontal="right" vertical="center" wrapText="1" indent="1" readingOrder="1"/>
    </xf>
    <xf numFmtId="0" fontId="48" fillId="32" borderId="19" xfId="0" applyFont="1" applyFill="1" applyBorder="1" applyAlignment="1">
      <alignment horizontal="right" vertical="center" wrapText="1" indent="1" readingOrder="1"/>
    </xf>
    <xf numFmtId="0" fontId="48" fillId="31" borderId="0" xfId="0" applyFont="1" applyFill="1" applyBorder="1" applyAlignment="1">
      <alignment horizontal="right" vertical="center" wrapText="1" indent="1" readingOrder="1"/>
    </xf>
    <xf numFmtId="9" fontId="48" fillId="32" borderId="18" xfId="59" applyFont="1" applyFill="1" applyBorder="1" applyAlignment="1">
      <alignment horizontal="right" vertical="center" wrapText="1" indent="1" readingOrder="1"/>
    </xf>
    <xf numFmtId="0" fontId="48" fillId="32" borderId="20" xfId="0" applyFont="1" applyFill="1" applyBorder="1" applyAlignment="1">
      <alignment horizontal="right" vertical="center" wrapText="1" indent="1" readingOrder="1"/>
    </xf>
    <xf numFmtId="0" fontId="35" fillId="33" borderId="21" xfId="0" applyFont="1" applyFill="1" applyBorder="1" applyAlignment="1">
      <alignment horizontal="center" vertical="center"/>
    </xf>
    <xf numFmtId="0" fontId="35" fillId="33" borderId="21" xfId="0" applyFont="1" applyFill="1" applyBorder="1" applyAlignment="1">
      <alignment horizontal="right" vertical="center"/>
    </xf>
    <xf numFmtId="0" fontId="49" fillId="33" borderId="22" xfId="0" applyFont="1" applyFill="1" applyBorder="1" applyAlignment="1">
      <alignment horizontal="center" vertical="center" wrapText="1" readingOrder="1"/>
    </xf>
    <xf numFmtId="0" fontId="49" fillId="33" borderId="23" xfId="0" applyFont="1" applyFill="1" applyBorder="1" applyAlignment="1">
      <alignment horizontal="center" vertical="center" wrapText="1" readingOrder="1"/>
    </xf>
    <xf numFmtId="0" fontId="49" fillId="33" borderId="24" xfId="0" applyFont="1" applyFill="1" applyBorder="1" applyAlignment="1">
      <alignment horizontal="center" wrapText="1" readingOrder="1"/>
    </xf>
    <xf numFmtId="0" fontId="50" fillId="31" borderId="0" xfId="0" applyFont="1" applyFill="1" applyBorder="1" applyAlignment="1">
      <alignment horizontal="right"/>
    </xf>
    <xf numFmtId="0" fontId="50" fillId="31" borderId="0" xfId="0" applyFont="1" applyFill="1" applyBorder="1" applyAlignment="1">
      <alignment horizontal="right" vertical="center"/>
    </xf>
    <xf numFmtId="0" fontId="48" fillId="32" borderId="25" xfId="0" applyFont="1" applyFill="1" applyBorder="1" applyAlignment="1">
      <alignment horizontal="right" vertical="center" wrapText="1" indent="1" readingOrder="1"/>
    </xf>
    <xf numFmtId="0" fontId="48" fillId="32" borderId="26" xfId="0" applyFont="1" applyFill="1" applyBorder="1" applyAlignment="1">
      <alignment horizontal="right" vertical="center" wrapText="1" indent="1" readingOrder="1"/>
    </xf>
    <xf numFmtId="0" fontId="48" fillId="32" borderId="27" xfId="0" applyFont="1" applyFill="1" applyBorder="1" applyAlignment="1">
      <alignment horizontal="right" vertical="center" wrapText="1" indent="1" readingOrder="1"/>
    </xf>
    <xf numFmtId="9" fontId="48" fillId="32" borderId="20" xfId="59" applyFont="1" applyFill="1" applyBorder="1" applyAlignment="1">
      <alignment horizontal="right" vertical="center" wrapText="1" indent="1" readingOrder="1"/>
    </xf>
    <xf numFmtId="0" fontId="51" fillId="31" borderId="0" xfId="0" applyFont="1" applyFill="1" applyBorder="1" applyAlignment="1">
      <alignment/>
    </xf>
    <xf numFmtId="0" fontId="51" fillId="31" borderId="0" xfId="0" applyFont="1" applyFill="1" applyBorder="1" applyAlignment="1">
      <alignment vertical="center"/>
    </xf>
    <xf numFmtId="0" fontId="35" fillId="33" borderId="22" xfId="0" applyFont="1" applyFill="1" applyBorder="1" applyAlignment="1">
      <alignment horizontal="center" wrapText="1" readingOrder="1"/>
    </xf>
    <xf numFmtId="0" fontId="48" fillId="32" borderId="28" xfId="0" applyFont="1" applyFill="1" applyBorder="1" applyAlignment="1">
      <alignment horizontal="right" vertical="center" wrapText="1" indent="1" readingOrder="1"/>
    </xf>
    <xf numFmtId="0" fontId="48" fillId="32" borderId="29" xfId="0" applyFont="1" applyFill="1" applyBorder="1" applyAlignment="1">
      <alignment horizontal="right" vertical="center" wrapText="1" indent="1" readingOrder="1"/>
    </xf>
    <xf numFmtId="0" fontId="51" fillId="31" borderId="13" xfId="0" applyFont="1" applyFill="1" applyBorder="1" applyAlignment="1">
      <alignment/>
    </xf>
    <xf numFmtId="0" fontId="51" fillId="31" borderId="14" xfId="0" applyFont="1" applyFill="1" applyBorder="1" applyAlignment="1">
      <alignment/>
    </xf>
    <xf numFmtId="0" fontId="52" fillId="32" borderId="30" xfId="0" applyFont="1" applyFill="1" applyBorder="1" applyAlignment="1">
      <alignment horizontal="right" vertical="center" wrapText="1" indent="1" readingOrder="1"/>
    </xf>
    <xf numFmtId="9" fontId="52" fillId="32" borderId="31" xfId="59" applyFont="1" applyFill="1" applyBorder="1" applyAlignment="1">
      <alignment horizontal="right" vertical="center" wrapText="1" indent="1" readingOrder="1"/>
    </xf>
    <xf numFmtId="0" fontId="52" fillId="32" borderId="31" xfId="0" applyFont="1" applyFill="1" applyBorder="1" applyAlignment="1">
      <alignment horizontal="right" vertical="center" wrapText="1" indent="1" readingOrder="1"/>
    </xf>
    <xf numFmtId="0" fontId="52" fillId="32" borderId="32" xfId="0" applyFont="1" applyFill="1" applyBorder="1" applyAlignment="1">
      <alignment horizontal="right" vertical="center" wrapText="1" indent="1" readingOrder="1"/>
    </xf>
    <xf numFmtId="169" fontId="0" fillId="31" borderId="0" xfId="0" applyNumberFormat="1" applyFill="1" applyBorder="1" applyAlignment="1">
      <alignment/>
    </xf>
    <xf numFmtId="0" fontId="0" fillId="34" borderId="0" xfId="0" applyFill="1" applyAlignment="1">
      <alignment/>
    </xf>
    <xf numFmtId="0" fontId="0" fillId="30" borderId="0" xfId="0" applyFill="1" applyBorder="1" applyAlignment="1">
      <alignment/>
    </xf>
    <xf numFmtId="0" fontId="51" fillId="30" borderId="0" xfId="0" applyFont="1" applyFill="1" applyBorder="1" applyAlignment="1">
      <alignment/>
    </xf>
    <xf numFmtId="0" fontId="53" fillId="31" borderId="14" xfId="0" applyFont="1" applyFill="1" applyBorder="1" applyAlignment="1">
      <alignment vertical="center" wrapText="1" readingOrder="1"/>
    </xf>
    <xf numFmtId="0" fontId="48" fillId="31" borderId="14" xfId="0" applyFont="1" applyFill="1" applyBorder="1" applyAlignment="1">
      <alignment horizontal="right" vertical="center" wrapText="1" indent="1" readingOrder="1"/>
    </xf>
    <xf numFmtId="169" fontId="0" fillId="31" borderId="14" xfId="0" applyNumberFormat="1" applyFill="1" applyBorder="1" applyAlignment="1">
      <alignment/>
    </xf>
    <xf numFmtId="0" fontId="53" fillId="33" borderId="33" xfId="0" applyFont="1" applyFill="1" applyBorder="1" applyAlignment="1">
      <alignment horizontal="center" vertical="center" wrapText="1" readingOrder="1"/>
    </xf>
    <xf numFmtId="0" fontId="49" fillId="33" borderId="24" xfId="0" applyFont="1" applyFill="1" applyBorder="1" applyAlignment="1">
      <alignment horizontal="center" vertical="center" wrapText="1" readingOrder="1"/>
    </xf>
    <xf numFmtId="0" fontId="0" fillId="30" borderId="0" xfId="0" applyFill="1" applyAlignment="1" applyProtection="1">
      <alignment/>
      <protection/>
    </xf>
    <xf numFmtId="0" fontId="0" fillId="0" borderId="0" xfId="0" applyAlignment="1" applyProtection="1">
      <alignment/>
      <protection/>
    </xf>
    <xf numFmtId="0" fontId="0" fillId="34" borderId="0" xfId="0" applyFill="1" applyAlignment="1" applyProtection="1">
      <alignment/>
      <protection/>
    </xf>
    <xf numFmtId="0" fontId="0" fillId="31" borderId="10" xfId="0" applyFill="1" applyBorder="1" applyAlignment="1" applyProtection="1">
      <alignment/>
      <protection/>
    </xf>
    <xf numFmtId="0" fontId="0" fillId="31" borderId="11" xfId="0" applyFill="1" applyBorder="1" applyAlignment="1" applyProtection="1">
      <alignment/>
      <protection/>
    </xf>
    <xf numFmtId="0" fontId="0" fillId="31" borderId="12" xfId="0" applyFill="1" applyBorder="1" applyAlignment="1" applyProtection="1">
      <alignment/>
      <protection/>
    </xf>
    <xf numFmtId="0" fontId="0" fillId="30" borderId="0" xfId="0" applyFill="1" applyBorder="1" applyAlignment="1" applyProtection="1">
      <alignment/>
      <protection/>
    </xf>
    <xf numFmtId="0" fontId="51" fillId="31" borderId="13" xfId="0" applyFont="1" applyFill="1" applyBorder="1" applyAlignment="1" applyProtection="1">
      <alignment/>
      <protection/>
    </xf>
    <xf numFmtId="0" fontId="51" fillId="31" borderId="0" xfId="0" applyFont="1" applyFill="1" applyBorder="1" applyAlignment="1" applyProtection="1">
      <alignment/>
      <protection/>
    </xf>
    <xf numFmtId="0" fontId="51" fillId="31" borderId="14" xfId="0" applyFont="1" applyFill="1" applyBorder="1" applyAlignment="1" applyProtection="1">
      <alignment/>
      <protection/>
    </xf>
    <xf numFmtId="0" fontId="51" fillId="30" borderId="0" xfId="0" applyFont="1" applyFill="1" applyBorder="1" applyAlignment="1" applyProtection="1">
      <alignment/>
      <protection/>
    </xf>
    <xf numFmtId="0" fontId="0" fillId="31" borderId="13" xfId="0" applyFill="1" applyBorder="1" applyAlignment="1" applyProtection="1">
      <alignment/>
      <protection/>
    </xf>
    <xf numFmtId="0" fontId="0" fillId="31" borderId="0" xfId="0" applyFill="1" applyBorder="1" applyAlignment="1" applyProtection="1">
      <alignment/>
      <protection/>
    </xf>
    <xf numFmtId="0" fontId="46" fillId="31" borderId="0" xfId="0" applyFont="1" applyFill="1" applyBorder="1" applyAlignment="1" applyProtection="1">
      <alignment horizontal="center"/>
      <protection/>
    </xf>
    <xf numFmtId="0" fontId="0" fillId="31" borderId="14" xfId="0" applyFill="1" applyBorder="1" applyAlignment="1" applyProtection="1">
      <alignment/>
      <protection/>
    </xf>
    <xf numFmtId="0" fontId="35" fillId="33" borderId="21" xfId="0" applyFont="1" applyFill="1" applyBorder="1" applyAlignment="1" applyProtection="1">
      <alignment horizontal="center" vertical="center"/>
      <protection/>
    </xf>
    <xf numFmtId="0" fontId="53" fillId="33" borderId="33" xfId="0" applyFont="1" applyFill="1" applyBorder="1" applyAlignment="1" applyProtection="1">
      <alignment horizontal="center" vertical="center" wrapText="1" readingOrder="1"/>
      <protection/>
    </xf>
    <xf numFmtId="0" fontId="53" fillId="31" borderId="14" xfId="0" applyFont="1" applyFill="1" applyBorder="1" applyAlignment="1" applyProtection="1">
      <alignment vertical="center" wrapText="1" readingOrder="1"/>
      <protection/>
    </xf>
    <xf numFmtId="0" fontId="47" fillId="31" borderId="0" xfId="0" applyFont="1" applyFill="1" applyBorder="1" applyAlignment="1" applyProtection="1">
      <alignment/>
      <protection/>
    </xf>
    <xf numFmtId="0" fontId="35" fillId="33" borderId="22" xfId="0" applyFont="1" applyFill="1" applyBorder="1" applyAlignment="1" applyProtection="1">
      <alignment horizontal="center" wrapText="1" readingOrder="1"/>
      <protection/>
    </xf>
    <xf numFmtId="0" fontId="35" fillId="33" borderId="21" xfId="0" applyFont="1" applyFill="1" applyBorder="1" applyAlignment="1" applyProtection="1">
      <alignment horizontal="right" vertical="center"/>
      <protection/>
    </xf>
    <xf numFmtId="0" fontId="50" fillId="31" borderId="0" xfId="0" applyFont="1" applyFill="1" applyBorder="1" applyAlignment="1" applyProtection="1">
      <alignment horizontal="right"/>
      <protection/>
    </xf>
    <xf numFmtId="0" fontId="48" fillId="32" borderId="27" xfId="0" applyFont="1" applyFill="1" applyBorder="1" applyAlignment="1" applyProtection="1">
      <alignment horizontal="right" vertical="center" wrapText="1" indent="1" readingOrder="1"/>
      <protection/>
    </xf>
    <xf numFmtId="9" fontId="48" fillId="32" borderId="20" xfId="59" applyFont="1" applyFill="1" applyBorder="1" applyAlignment="1" applyProtection="1">
      <alignment horizontal="right" vertical="center" wrapText="1" indent="1" readingOrder="1"/>
      <protection/>
    </xf>
    <xf numFmtId="0" fontId="48" fillId="32" borderId="20" xfId="0" applyFont="1" applyFill="1" applyBorder="1" applyAlignment="1" applyProtection="1">
      <alignment horizontal="right" vertical="center" wrapText="1" indent="1" readingOrder="1"/>
      <protection/>
    </xf>
    <xf numFmtId="0" fontId="48" fillId="32" borderId="28" xfId="0" applyFont="1" applyFill="1" applyBorder="1" applyAlignment="1" applyProtection="1">
      <alignment horizontal="right" vertical="center" wrapText="1" indent="1" readingOrder="1"/>
      <protection/>
    </xf>
    <xf numFmtId="0" fontId="48" fillId="31" borderId="14" xfId="0" applyFont="1" applyFill="1" applyBorder="1" applyAlignment="1" applyProtection="1">
      <alignment horizontal="right" vertical="center" wrapText="1" indent="1" readingOrder="1"/>
      <protection/>
    </xf>
    <xf numFmtId="0" fontId="48" fillId="32" borderId="25" xfId="0" applyFont="1" applyFill="1" applyBorder="1" applyAlignment="1" applyProtection="1">
      <alignment horizontal="right" vertical="center" wrapText="1" indent="1" readingOrder="1"/>
      <protection/>
    </xf>
    <xf numFmtId="9" fontId="48" fillId="32" borderId="18" xfId="59" applyFont="1" applyFill="1" applyBorder="1" applyAlignment="1" applyProtection="1">
      <alignment horizontal="right" vertical="center" wrapText="1" indent="1" readingOrder="1"/>
      <protection/>
    </xf>
    <xf numFmtId="0" fontId="48" fillId="32" borderId="18" xfId="0" applyFont="1" applyFill="1" applyBorder="1" applyAlignment="1" applyProtection="1">
      <alignment horizontal="right" vertical="center" wrapText="1" indent="1" readingOrder="1"/>
      <protection/>
    </xf>
    <xf numFmtId="0" fontId="48" fillId="32" borderId="29" xfId="0" applyFont="1" applyFill="1" applyBorder="1" applyAlignment="1" applyProtection="1">
      <alignment horizontal="right" vertical="center" wrapText="1" indent="1" readingOrder="1"/>
      <protection/>
    </xf>
    <xf numFmtId="0" fontId="49" fillId="33" borderId="22" xfId="0" applyFont="1" applyFill="1" applyBorder="1" applyAlignment="1" applyProtection="1">
      <alignment horizontal="center" vertical="center" wrapText="1" readingOrder="1"/>
      <protection/>
    </xf>
    <xf numFmtId="0" fontId="49" fillId="33" borderId="23" xfId="0" applyFont="1" applyFill="1" applyBorder="1" applyAlignment="1" applyProtection="1">
      <alignment horizontal="center" vertical="center" wrapText="1" readingOrder="1"/>
      <protection/>
    </xf>
    <xf numFmtId="0" fontId="48" fillId="32" borderId="26" xfId="0" applyFont="1" applyFill="1" applyBorder="1" applyAlignment="1" applyProtection="1">
      <alignment horizontal="right" vertical="center" wrapText="1" indent="1" readingOrder="1"/>
      <protection/>
    </xf>
    <xf numFmtId="0" fontId="48" fillId="32" borderId="19" xfId="0" applyFont="1" applyFill="1" applyBorder="1" applyAlignment="1" applyProtection="1">
      <alignment horizontal="right" vertical="center" wrapText="1" indent="1" readingOrder="1"/>
      <protection/>
    </xf>
    <xf numFmtId="0" fontId="50" fillId="31" borderId="0" xfId="0" applyFont="1" applyFill="1" applyBorder="1" applyAlignment="1" applyProtection="1">
      <alignment horizontal="right" vertical="center"/>
      <protection/>
    </xf>
    <xf numFmtId="0" fontId="52" fillId="32" borderId="30" xfId="0" applyFont="1" applyFill="1" applyBorder="1" applyAlignment="1" applyProtection="1">
      <alignment horizontal="right" vertical="center" wrapText="1" indent="1" readingOrder="1"/>
      <protection/>
    </xf>
    <xf numFmtId="9" fontId="52" fillId="32" borderId="31" xfId="59" applyFont="1" applyFill="1" applyBorder="1" applyAlignment="1" applyProtection="1">
      <alignment horizontal="right" vertical="center" wrapText="1" indent="1" readingOrder="1"/>
      <protection/>
    </xf>
    <xf numFmtId="0" fontId="52" fillId="32" borderId="31" xfId="0" applyFont="1" applyFill="1" applyBorder="1" applyAlignment="1" applyProtection="1">
      <alignment horizontal="right" vertical="center" wrapText="1" indent="1" readingOrder="1"/>
      <protection/>
    </xf>
    <xf numFmtId="0" fontId="52" fillId="32" borderId="32" xfId="0" applyFont="1" applyFill="1" applyBorder="1" applyAlignment="1" applyProtection="1">
      <alignment horizontal="right" vertical="center" wrapText="1" indent="1" readingOrder="1"/>
      <protection/>
    </xf>
    <xf numFmtId="0" fontId="48" fillId="31" borderId="0" xfId="0" applyFont="1" applyFill="1" applyBorder="1" applyAlignment="1" applyProtection="1">
      <alignment horizontal="right" vertical="center" wrapText="1" indent="1" readingOrder="1"/>
      <protection/>
    </xf>
    <xf numFmtId="0" fontId="0" fillId="31" borderId="15" xfId="0" applyFill="1" applyBorder="1" applyAlignment="1" applyProtection="1">
      <alignment/>
      <protection/>
    </xf>
    <xf numFmtId="0" fontId="0" fillId="31" borderId="16" xfId="0" applyFill="1" applyBorder="1" applyAlignment="1" applyProtection="1">
      <alignment/>
      <protection/>
    </xf>
    <xf numFmtId="0" fontId="0" fillId="31" borderId="17" xfId="0" applyFill="1" applyBorder="1" applyAlignment="1" applyProtection="1">
      <alignment/>
      <protection/>
    </xf>
    <xf numFmtId="0" fontId="0" fillId="0" borderId="0" xfId="0" applyFill="1" applyAlignment="1" applyProtection="1">
      <alignment/>
      <protection/>
    </xf>
    <xf numFmtId="169" fontId="0" fillId="31" borderId="0" xfId="0" applyNumberFormat="1" applyFill="1" applyBorder="1" applyAlignment="1" applyProtection="1">
      <alignment/>
      <protection/>
    </xf>
    <xf numFmtId="169" fontId="0" fillId="31" borderId="14" xfId="0" applyNumberFormat="1" applyFill="1" applyBorder="1" applyAlignment="1" applyProtection="1">
      <alignment/>
      <protection/>
    </xf>
    <xf numFmtId="0" fontId="49" fillId="33" borderId="24" xfId="0" applyFont="1" applyFill="1" applyBorder="1" applyAlignment="1" applyProtection="1">
      <alignment horizontal="center" vertical="center" wrapText="1" readingOrder="1"/>
      <protection/>
    </xf>
    <xf numFmtId="0" fontId="51" fillId="31" borderId="0" xfId="0" applyFont="1" applyFill="1" applyBorder="1" applyAlignment="1" applyProtection="1">
      <alignment vertical="center"/>
      <protection/>
    </xf>
    <xf numFmtId="0" fontId="49" fillId="33" borderId="24" xfId="0" applyFont="1" applyFill="1" applyBorder="1" applyAlignment="1" applyProtection="1">
      <alignment horizontal="center" wrapText="1" readingOrder="1"/>
      <protection/>
    </xf>
    <xf numFmtId="0" fontId="48" fillId="32" borderId="34" xfId="0" applyFont="1" applyFill="1" applyBorder="1" applyAlignment="1" applyProtection="1">
      <alignment horizontal="right" vertical="center" wrapText="1" indent="1" readingOrder="1"/>
      <protection locked="0"/>
    </xf>
    <xf numFmtId="0" fontId="48" fillId="32" borderId="35" xfId="0" applyFont="1" applyFill="1" applyBorder="1" applyAlignment="1" applyProtection="1">
      <alignment horizontal="right" vertical="center" wrapText="1" indent="1" readingOrder="1"/>
      <protection locked="0"/>
    </xf>
    <xf numFmtId="0" fontId="48" fillId="32" borderId="36" xfId="0" applyFont="1" applyFill="1" applyBorder="1" applyAlignment="1" applyProtection="1">
      <alignment horizontal="right" vertical="center" wrapText="1" indent="1" readingOrder="1"/>
      <protection locked="0"/>
    </xf>
    <xf numFmtId="0" fontId="48" fillId="32" borderId="37" xfId="0" applyFont="1" applyFill="1" applyBorder="1" applyAlignment="1" applyProtection="1">
      <alignment horizontal="right" vertical="center" wrapText="1" indent="1" readingOrder="1"/>
      <protection locked="0"/>
    </xf>
    <xf numFmtId="0" fontId="48" fillId="32" borderId="38" xfId="0" applyFont="1" applyFill="1" applyBorder="1" applyAlignment="1" applyProtection="1">
      <alignment horizontal="right" vertical="center" wrapText="1" indent="1" readingOrder="1"/>
      <protection locked="0"/>
    </xf>
    <xf numFmtId="0" fontId="48" fillId="32" borderId="39" xfId="0" applyFont="1" applyFill="1" applyBorder="1" applyAlignment="1" applyProtection="1">
      <alignment horizontal="right" vertical="center" wrapText="1" indent="1" readingOrder="1"/>
      <protection locked="0"/>
    </xf>
    <xf numFmtId="0" fontId="48" fillId="32" borderId="30" xfId="0" applyFont="1" applyFill="1" applyBorder="1" applyAlignment="1" applyProtection="1">
      <alignment horizontal="right" vertical="center" wrapText="1" indent="1" readingOrder="1"/>
      <protection locked="0"/>
    </xf>
    <xf numFmtId="0" fontId="48" fillId="32" borderId="40" xfId="0" applyFont="1" applyFill="1" applyBorder="1" applyAlignment="1" applyProtection="1">
      <alignment horizontal="right" vertical="center" wrapText="1" indent="1" readingOrder="1"/>
      <protection locked="0"/>
    </xf>
    <xf numFmtId="0" fontId="48" fillId="32" borderId="41" xfId="0" applyFont="1" applyFill="1" applyBorder="1" applyAlignment="1" applyProtection="1">
      <alignment horizontal="right" vertical="center" wrapText="1" indent="1" readingOrder="1"/>
      <protection locked="0"/>
    </xf>
    <xf numFmtId="0" fontId="48" fillId="32" borderId="42" xfId="0" applyFont="1" applyFill="1" applyBorder="1" applyAlignment="1" applyProtection="1">
      <alignment horizontal="right" vertical="center" wrapText="1" indent="1" readingOrder="1"/>
      <protection locked="0"/>
    </xf>
    <xf numFmtId="0" fontId="48" fillId="32" borderId="43" xfId="0" applyFont="1" applyFill="1" applyBorder="1" applyAlignment="1" applyProtection="1">
      <alignment horizontal="right" vertical="center" wrapText="1" indent="1" readingOrder="1"/>
      <protection locked="0"/>
    </xf>
    <xf numFmtId="0" fontId="0" fillId="31" borderId="13" xfId="0" applyFill="1" applyBorder="1" applyAlignment="1" applyProtection="1">
      <alignment wrapText="1"/>
      <protection/>
    </xf>
    <xf numFmtId="0" fontId="0" fillId="31" borderId="0" xfId="0" applyFill="1" applyBorder="1" applyAlignment="1" applyProtection="1">
      <alignment wrapText="1"/>
      <protection/>
    </xf>
    <xf numFmtId="0" fontId="46" fillId="31" borderId="0" xfId="0" applyFont="1" applyFill="1" applyBorder="1" applyAlignment="1" applyProtection="1">
      <alignment horizontal="center" wrapText="1"/>
      <protection/>
    </xf>
    <xf numFmtId="0" fontId="0" fillId="31" borderId="14" xfId="0" applyFill="1" applyBorder="1" applyAlignment="1" applyProtection="1">
      <alignment wrapText="1"/>
      <protection/>
    </xf>
    <xf numFmtId="0" fontId="35" fillId="31" borderId="0" xfId="0" applyFont="1" applyFill="1" applyBorder="1" applyAlignment="1" applyProtection="1">
      <alignment horizontal="center" vertical="center" wrapText="1"/>
      <protection/>
    </xf>
    <xf numFmtId="0" fontId="50" fillId="31" borderId="0" xfId="0" applyFont="1" applyFill="1" applyBorder="1" applyAlignment="1" applyProtection="1">
      <alignment horizontal="right" wrapText="1"/>
      <protection/>
    </xf>
    <xf numFmtId="169" fontId="0" fillId="31" borderId="0" xfId="0" applyNumberFormat="1" applyFill="1" applyBorder="1" applyAlignment="1" applyProtection="1">
      <alignment wrapText="1"/>
      <protection/>
    </xf>
    <xf numFmtId="169" fontId="0" fillId="31" borderId="14" xfId="0" applyNumberFormat="1" applyFill="1" applyBorder="1" applyAlignment="1" applyProtection="1">
      <alignment wrapText="1"/>
      <protection/>
    </xf>
    <xf numFmtId="0" fontId="49" fillId="31" borderId="0" xfId="0" applyFont="1" applyFill="1" applyBorder="1" applyAlignment="1" applyProtection="1">
      <alignment horizontal="center" vertical="center" wrapText="1" readingOrder="1"/>
      <protection/>
    </xf>
    <xf numFmtId="0" fontId="0" fillId="31" borderId="15" xfId="0" applyFill="1" applyBorder="1" applyAlignment="1" applyProtection="1">
      <alignment wrapText="1"/>
      <protection/>
    </xf>
    <xf numFmtId="0" fontId="50" fillId="31" borderId="16" xfId="0" applyFont="1" applyFill="1" applyBorder="1" applyAlignment="1" applyProtection="1">
      <alignment horizontal="right" vertical="center" wrapText="1"/>
      <protection/>
    </xf>
    <xf numFmtId="0" fontId="48" fillId="31" borderId="16" xfId="0" applyFont="1" applyFill="1" applyBorder="1" applyAlignment="1" applyProtection="1">
      <alignment horizontal="right" vertical="center" wrapText="1" readingOrder="1"/>
      <protection/>
    </xf>
    <xf numFmtId="0" fontId="0" fillId="31" borderId="16" xfId="0" applyFill="1" applyBorder="1" applyAlignment="1" applyProtection="1">
      <alignment wrapText="1"/>
      <protection/>
    </xf>
    <xf numFmtId="0" fontId="0" fillId="31" borderId="17" xfId="0" applyFill="1" applyBorder="1" applyAlignment="1" applyProtection="1">
      <alignment wrapText="1"/>
      <protection/>
    </xf>
    <xf numFmtId="0" fontId="0" fillId="30" borderId="11" xfId="0" applyFill="1" applyBorder="1" applyAlignment="1" applyProtection="1">
      <alignment/>
      <protection/>
    </xf>
    <xf numFmtId="0" fontId="54" fillId="31" borderId="10" xfId="0" applyFont="1" applyFill="1" applyBorder="1" applyAlignment="1" applyProtection="1">
      <alignment horizontal="center" vertical="center" wrapText="1"/>
      <protection/>
    </xf>
    <xf numFmtId="0" fontId="54" fillId="31" borderId="11" xfId="0" applyFont="1" applyFill="1" applyBorder="1" applyAlignment="1" applyProtection="1">
      <alignment horizontal="center" vertical="center" wrapText="1"/>
      <protection/>
    </xf>
    <xf numFmtId="0" fontId="54" fillId="31" borderId="12" xfId="0" applyFont="1" applyFill="1" applyBorder="1" applyAlignment="1" applyProtection="1">
      <alignment horizontal="center" vertical="center" wrapText="1"/>
      <protection/>
    </xf>
    <xf numFmtId="0" fontId="54" fillId="31" borderId="13" xfId="0" applyFont="1" applyFill="1" applyBorder="1" applyAlignment="1" applyProtection="1">
      <alignment horizontal="center" vertical="center" wrapText="1"/>
      <protection/>
    </xf>
    <xf numFmtId="0" fontId="54" fillId="31" borderId="0" xfId="0" applyFont="1" applyFill="1" applyBorder="1" applyAlignment="1" applyProtection="1">
      <alignment horizontal="center" vertical="center" wrapText="1"/>
      <protection/>
    </xf>
    <xf numFmtId="0" fontId="54" fillId="31" borderId="14" xfId="0" applyFont="1" applyFill="1" applyBorder="1" applyAlignment="1" applyProtection="1">
      <alignment horizontal="center" vertical="center" wrapText="1"/>
      <protection/>
    </xf>
    <xf numFmtId="0" fontId="55" fillId="31" borderId="13" xfId="0" applyFont="1" applyFill="1" applyBorder="1" applyAlignment="1" applyProtection="1">
      <alignment horizontal="center" wrapText="1"/>
      <protection/>
    </xf>
    <xf numFmtId="0" fontId="55" fillId="31" borderId="0" xfId="0" applyFont="1" applyFill="1" applyBorder="1" applyAlignment="1" applyProtection="1">
      <alignment horizontal="center" wrapText="1"/>
      <protection/>
    </xf>
    <xf numFmtId="0" fontId="55" fillId="31" borderId="14" xfId="0" applyFont="1" applyFill="1" applyBorder="1" applyAlignment="1" applyProtection="1">
      <alignment horizontal="center" wrapText="1"/>
      <protection/>
    </xf>
    <xf numFmtId="0" fontId="56" fillId="31" borderId="0" xfId="0" applyFont="1" applyFill="1" applyBorder="1" applyAlignment="1" applyProtection="1">
      <alignment horizontal="right" wrapText="1"/>
      <protection/>
    </xf>
    <xf numFmtId="0" fontId="48" fillId="31" borderId="0" xfId="0" applyFont="1" applyFill="1" applyBorder="1" applyAlignment="1" applyProtection="1">
      <alignment horizontal="center" vertical="center" wrapText="1" readingOrder="1"/>
      <protection/>
    </xf>
    <xf numFmtId="171" fontId="56" fillId="31" borderId="0" xfId="0" applyNumberFormat="1" applyFont="1" applyFill="1" applyBorder="1" applyAlignment="1" applyProtection="1">
      <alignment horizontal="right" wrapText="1"/>
      <protection/>
    </xf>
    <xf numFmtId="169" fontId="56" fillId="31" borderId="0" xfId="0" applyNumberFormat="1" applyFont="1" applyFill="1" applyBorder="1" applyAlignment="1" applyProtection="1">
      <alignment horizontal="right" wrapText="1"/>
      <protection/>
    </xf>
    <xf numFmtId="0" fontId="56" fillId="31" borderId="0" xfId="0" applyFont="1" applyFill="1" applyBorder="1" applyAlignment="1">
      <alignment horizontal="right"/>
    </xf>
    <xf numFmtId="171" fontId="56" fillId="32" borderId="25" xfId="0" applyNumberFormat="1" applyFont="1" applyFill="1" applyBorder="1" applyAlignment="1">
      <alignment horizontal="right"/>
    </xf>
    <xf numFmtId="171" fontId="56" fillId="32" borderId="18" xfId="0" applyNumberFormat="1" applyFont="1" applyFill="1" applyBorder="1" applyAlignment="1">
      <alignment horizontal="right"/>
    </xf>
    <xf numFmtId="169" fontId="56" fillId="32" borderId="44" xfId="0" applyNumberFormat="1" applyFont="1" applyFill="1" applyBorder="1" applyAlignment="1">
      <alignment horizontal="right"/>
    </xf>
    <xf numFmtId="169" fontId="56" fillId="32" borderId="45" xfId="0" applyNumberFormat="1" applyFont="1" applyFill="1" applyBorder="1" applyAlignment="1">
      <alignment horizontal="right"/>
    </xf>
    <xf numFmtId="169" fontId="57" fillId="32" borderId="31" xfId="0" applyNumberFormat="1" applyFont="1" applyFill="1" applyBorder="1" applyAlignment="1">
      <alignment horizontal="right"/>
    </xf>
    <xf numFmtId="0" fontId="53" fillId="33" borderId="46" xfId="0" applyFont="1" applyFill="1" applyBorder="1" applyAlignment="1">
      <alignment horizontal="center" vertical="center" wrapText="1" readingOrder="1"/>
    </xf>
    <xf numFmtId="0" fontId="53" fillId="33" borderId="47" xfId="0" applyFont="1" applyFill="1" applyBorder="1" applyAlignment="1">
      <alignment horizontal="center" vertical="center" wrapText="1" readingOrder="1"/>
    </xf>
    <xf numFmtId="0" fontId="53" fillId="33" borderId="48" xfId="0" applyFont="1" applyFill="1" applyBorder="1" applyAlignment="1">
      <alignment horizontal="center" vertical="center" wrapText="1" readingOrder="1"/>
    </xf>
    <xf numFmtId="0" fontId="53" fillId="33" borderId="49" xfId="0" applyFont="1" applyFill="1" applyBorder="1" applyAlignment="1">
      <alignment horizontal="center" vertical="center" wrapText="1" readingOrder="1"/>
    </xf>
    <xf numFmtId="0" fontId="46" fillId="31" borderId="13" xfId="0" applyFont="1" applyFill="1" applyBorder="1" applyAlignment="1">
      <alignment horizontal="left" vertical="center" wrapText="1"/>
    </xf>
    <xf numFmtId="0" fontId="46" fillId="31" borderId="0" xfId="0" applyFont="1" applyFill="1" applyBorder="1" applyAlignment="1">
      <alignment horizontal="left" vertical="center" wrapText="1"/>
    </xf>
    <xf numFmtId="0" fontId="46" fillId="31" borderId="15" xfId="0" applyFont="1" applyFill="1" applyBorder="1" applyAlignment="1">
      <alignment horizontal="left" vertical="center" wrapText="1"/>
    </xf>
    <xf numFmtId="0" fontId="46" fillId="31" borderId="16" xfId="0" applyFont="1" applyFill="1" applyBorder="1" applyAlignment="1">
      <alignment horizontal="left" vertical="center" wrapText="1"/>
    </xf>
    <xf numFmtId="0" fontId="53" fillId="33" borderId="21" xfId="0" applyFont="1" applyFill="1" applyBorder="1" applyAlignment="1">
      <alignment horizontal="center" vertical="center" wrapText="1" readingOrder="1"/>
    </xf>
    <xf numFmtId="0" fontId="53" fillId="33" borderId="50" xfId="0" applyFont="1" applyFill="1" applyBorder="1" applyAlignment="1">
      <alignment horizontal="center" vertical="center" wrapText="1" readingOrder="1"/>
    </xf>
    <xf numFmtId="0" fontId="58" fillId="33" borderId="46" xfId="0" applyFont="1" applyFill="1" applyBorder="1" applyAlignment="1">
      <alignment horizontal="center" vertical="center"/>
    </xf>
    <xf numFmtId="0" fontId="58" fillId="33" borderId="51" xfId="0" applyFont="1" applyFill="1" applyBorder="1" applyAlignment="1">
      <alignment horizontal="center" vertical="center"/>
    </xf>
    <xf numFmtId="0" fontId="58" fillId="33" borderId="47" xfId="0" applyFont="1" applyFill="1" applyBorder="1" applyAlignment="1">
      <alignment horizontal="center" vertical="center"/>
    </xf>
    <xf numFmtId="0" fontId="58" fillId="33" borderId="48" xfId="0" applyFont="1" applyFill="1" applyBorder="1" applyAlignment="1">
      <alignment horizontal="center" vertical="center"/>
    </xf>
    <xf numFmtId="0" fontId="58" fillId="33" borderId="52" xfId="0" applyFont="1" applyFill="1" applyBorder="1" applyAlignment="1">
      <alignment horizontal="center" vertical="center"/>
    </xf>
    <xf numFmtId="0" fontId="58" fillId="33" borderId="49" xfId="0" applyFont="1" applyFill="1" applyBorder="1" applyAlignment="1">
      <alignment horizontal="center" vertical="center"/>
    </xf>
    <xf numFmtId="0" fontId="56" fillId="32" borderId="47" xfId="0" applyFont="1" applyFill="1" applyBorder="1" applyAlignment="1" applyProtection="1">
      <alignment horizontal="center" vertical="center"/>
      <protection locked="0"/>
    </xf>
    <xf numFmtId="0" fontId="56" fillId="32" borderId="49" xfId="0" applyFont="1" applyFill="1" applyBorder="1" applyAlignment="1" applyProtection="1">
      <alignment horizontal="center" vertical="center"/>
      <protection locked="0"/>
    </xf>
    <xf numFmtId="169" fontId="57" fillId="32" borderId="53" xfId="0" applyNumberFormat="1" applyFont="1" applyFill="1" applyBorder="1" applyAlignment="1">
      <alignment horizontal="right"/>
    </xf>
    <xf numFmtId="169" fontId="57" fillId="32" borderId="54" xfId="0" applyNumberFormat="1" applyFont="1" applyFill="1" applyBorder="1" applyAlignment="1">
      <alignment horizontal="right"/>
    </xf>
    <xf numFmtId="171" fontId="56" fillId="32" borderId="27" xfId="0" applyNumberFormat="1" applyFont="1" applyFill="1" applyBorder="1" applyAlignment="1">
      <alignment horizontal="right"/>
    </xf>
    <xf numFmtId="171" fontId="56" fillId="32" borderId="20" xfId="0" applyNumberFormat="1" applyFont="1" applyFill="1" applyBorder="1" applyAlignment="1">
      <alignment horizontal="right"/>
    </xf>
    <xf numFmtId="0" fontId="48" fillId="32" borderId="55" xfId="0" applyFont="1" applyFill="1" applyBorder="1" applyAlignment="1" applyProtection="1">
      <alignment horizontal="center" vertical="center" wrapText="1" readingOrder="1"/>
      <protection locked="0"/>
    </xf>
    <xf numFmtId="0" fontId="48" fillId="32" borderId="33" xfId="0" applyFont="1" applyFill="1" applyBorder="1" applyAlignment="1" applyProtection="1">
      <alignment horizontal="center" vertical="center" wrapText="1" readingOrder="1"/>
      <protection locked="0"/>
    </xf>
    <xf numFmtId="0" fontId="51" fillId="31" borderId="13" xfId="0" applyFont="1" applyFill="1" applyBorder="1" applyAlignment="1">
      <alignment horizontal="center"/>
    </xf>
    <xf numFmtId="0" fontId="51" fillId="31" borderId="0" xfId="0" applyFont="1" applyFill="1" applyBorder="1" applyAlignment="1">
      <alignment horizontal="center"/>
    </xf>
    <xf numFmtId="0" fontId="51" fillId="31" borderId="14" xfId="0" applyFont="1" applyFill="1" applyBorder="1" applyAlignment="1">
      <alignment horizontal="center"/>
    </xf>
    <xf numFmtId="0" fontId="51" fillId="31" borderId="0" xfId="0" applyFont="1" applyFill="1" applyBorder="1" applyAlignment="1">
      <alignment horizontal="left" vertical="center"/>
    </xf>
    <xf numFmtId="0" fontId="51" fillId="31" borderId="52" xfId="0" applyFont="1" applyFill="1" applyBorder="1" applyAlignment="1">
      <alignment horizontal="left" vertical="center"/>
    </xf>
    <xf numFmtId="171" fontId="57" fillId="32" borderId="30" xfId="0" applyNumberFormat="1" applyFont="1" applyFill="1" applyBorder="1" applyAlignment="1">
      <alignment horizontal="right"/>
    </xf>
    <xf numFmtId="171" fontId="57" fillId="32" borderId="31" xfId="0" applyNumberFormat="1" applyFont="1" applyFill="1" applyBorder="1" applyAlignment="1">
      <alignment horizontal="right"/>
    </xf>
    <xf numFmtId="169" fontId="56" fillId="32" borderId="15" xfId="0" applyNumberFormat="1" applyFont="1" applyFill="1" applyBorder="1" applyAlignment="1">
      <alignment horizontal="right"/>
    </xf>
    <xf numFmtId="169" fontId="56" fillId="32" borderId="56" xfId="0" applyNumberFormat="1" applyFont="1" applyFill="1" applyBorder="1" applyAlignment="1">
      <alignment horizontal="right"/>
    </xf>
    <xf numFmtId="0" fontId="53" fillId="33" borderId="46" xfId="0" applyFont="1" applyFill="1" applyBorder="1" applyAlignment="1">
      <alignment horizontal="center" vertical="center" readingOrder="1"/>
    </xf>
    <xf numFmtId="0" fontId="53" fillId="33" borderId="47" xfId="0" applyFont="1" applyFill="1" applyBorder="1" applyAlignment="1">
      <alignment horizontal="center" vertical="center" readingOrder="1"/>
    </xf>
    <xf numFmtId="0" fontId="53" fillId="33" borderId="48" xfId="0" applyFont="1" applyFill="1" applyBorder="1" applyAlignment="1">
      <alignment horizontal="center" vertical="center" readingOrder="1"/>
    </xf>
    <xf numFmtId="0" fontId="53" fillId="33" borderId="49" xfId="0" applyFont="1" applyFill="1" applyBorder="1" applyAlignment="1">
      <alignment horizontal="center" vertical="center" readingOrder="1"/>
    </xf>
    <xf numFmtId="0" fontId="51" fillId="31" borderId="0" xfId="0" applyFont="1" applyFill="1" applyBorder="1" applyAlignment="1">
      <alignment horizontal="left"/>
    </xf>
    <xf numFmtId="169" fontId="56" fillId="32" borderId="20" xfId="0" applyNumberFormat="1" applyFont="1" applyFill="1" applyBorder="1" applyAlignment="1">
      <alignment horizontal="right"/>
    </xf>
    <xf numFmtId="170" fontId="59" fillId="32" borderId="17" xfId="0" applyNumberFormat="1" applyFont="1" applyFill="1" applyBorder="1" applyAlignment="1">
      <alignment horizontal="center" vertical="center"/>
    </xf>
    <xf numFmtId="170" fontId="59" fillId="32" borderId="28" xfId="0" applyNumberFormat="1" applyFont="1" applyFill="1" applyBorder="1" applyAlignment="1">
      <alignment horizontal="center" vertical="center"/>
    </xf>
    <xf numFmtId="170" fontId="59" fillId="32" borderId="57" xfId="0" applyNumberFormat="1" applyFont="1" applyFill="1" applyBorder="1" applyAlignment="1">
      <alignment horizontal="center" vertical="center"/>
    </xf>
    <xf numFmtId="170" fontId="59" fillId="32" borderId="32" xfId="0" applyNumberFormat="1" applyFont="1" applyFill="1" applyBorder="1" applyAlignment="1">
      <alignment horizontal="center" vertical="center"/>
    </xf>
    <xf numFmtId="3" fontId="59" fillId="32" borderId="46" xfId="0" applyNumberFormat="1" applyFont="1" applyFill="1" applyBorder="1" applyAlignment="1">
      <alignment horizontal="right" vertical="center"/>
    </xf>
    <xf numFmtId="3" fontId="59" fillId="32" borderId="48" xfId="0" applyNumberFormat="1" applyFont="1" applyFill="1" applyBorder="1" applyAlignment="1">
      <alignment horizontal="right" vertical="center"/>
    </xf>
    <xf numFmtId="3" fontId="59" fillId="32" borderId="47" xfId="0" applyNumberFormat="1" applyFont="1" applyFill="1" applyBorder="1" applyAlignment="1">
      <alignment horizontal="left" vertical="center"/>
    </xf>
    <xf numFmtId="3" fontId="59" fillId="32" borderId="49" xfId="0" applyNumberFormat="1" applyFont="1" applyFill="1" applyBorder="1" applyAlignment="1">
      <alignment horizontal="left" vertical="center"/>
    </xf>
    <xf numFmtId="0" fontId="60" fillId="32" borderId="46" xfId="0" applyFont="1" applyFill="1" applyBorder="1" applyAlignment="1">
      <alignment horizontal="center" vertical="center" wrapText="1"/>
    </xf>
    <xf numFmtId="0" fontId="60" fillId="32" borderId="51" xfId="0" applyFont="1" applyFill="1" applyBorder="1" applyAlignment="1">
      <alignment horizontal="center" vertical="center" wrapText="1"/>
    </xf>
    <xf numFmtId="0" fontId="60" fillId="32" borderId="47" xfId="0" applyFont="1" applyFill="1" applyBorder="1" applyAlignment="1">
      <alignment horizontal="center" vertical="center" wrapText="1"/>
    </xf>
    <xf numFmtId="0" fontId="60" fillId="32" borderId="58" xfId="0" applyFont="1" applyFill="1" applyBorder="1" applyAlignment="1">
      <alignment horizontal="center" vertical="center" wrapText="1"/>
    </xf>
    <xf numFmtId="0" fontId="60" fillId="32" borderId="0" xfId="0" applyFont="1" applyFill="1" applyBorder="1" applyAlignment="1">
      <alignment horizontal="center" vertical="center" wrapText="1"/>
    </xf>
    <xf numFmtId="0" fontId="60" fillId="32" borderId="59" xfId="0" applyFont="1" applyFill="1" applyBorder="1" applyAlignment="1">
      <alignment horizontal="center" vertical="center" wrapText="1"/>
    </xf>
    <xf numFmtId="0" fontId="60" fillId="32" borderId="48" xfId="0" applyFont="1" applyFill="1" applyBorder="1" applyAlignment="1">
      <alignment horizontal="center" vertical="center" wrapText="1"/>
    </xf>
    <xf numFmtId="0" fontId="60" fillId="32" borderId="52" xfId="0" applyFont="1" applyFill="1" applyBorder="1" applyAlignment="1">
      <alignment horizontal="center" vertical="center" wrapText="1"/>
    </xf>
    <xf numFmtId="0" fontId="60" fillId="32" borderId="49" xfId="0" applyFont="1" applyFill="1" applyBorder="1" applyAlignment="1">
      <alignment horizontal="center" vertical="center" wrapText="1"/>
    </xf>
    <xf numFmtId="0" fontId="53" fillId="33" borderId="58" xfId="0" applyFont="1" applyFill="1" applyBorder="1" applyAlignment="1">
      <alignment horizontal="center" vertical="center" wrapText="1" readingOrder="1"/>
    </xf>
    <xf numFmtId="0" fontId="53" fillId="33" borderId="59" xfId="0" applyFont="1" applyFill="1" applyBorder="1" applyAlignment="1">
      <alignment horizontal="center" vertical="center" wrapText="1" readingOrder="1"/>
    </xf>
    <xf numFmtId="170" fontId="59" fillId="32" borderId="60" xfId="0" applyNumberFormat="1" applyFont="1" applyFill="1" applyBorder="1" applyAlignment="1">
      <alignment horizontal="center" vertical="center"/>
    </xf>
    <xf numFmtId="170" fontId="59" fillId="32" borderId="29" xfId="0" applyNumberFormat="1" applyFont="1" applyFill="1" applyBorder="1" applyAlignment="1">
      <alignment horizontal="center" vertical="center"/>
    </xf>
    <xf numFmtId="3" fontId="59" fillId="32" borderId="46" xfId="0" applyNumberFormat="1" applyFont="1" applyFill="1" applyBorder="1" applyAlignment="1" applyProtection="1">
      <alignment horizontal="right" vertical="center"/>
      <protection/>
    </xf>
    <xf numFmtId="3" fontId="59" fillId="32" borderId="48" xfId="0" applyNumberFormat="1" applyFont="1" applyFill="1" applyBorder="1" applyAlignment="1" applyProtection="1">
      <alignment horizontal="right" vertical="center"/>
      <protection/>
    </xf>
    <xf numFmtId="3" fontId="59" fillId="32" borderId="47" xfId="0" applyNumberFormat="1" applyFont="1" applyFill="1" applyBorder="1" applyAlignment="1" applyProtection="1">
      <alignment horizontal="left" vertical="center"/>
      <protection/>
    </xf>
    <xf numFmtId="3" fontId="59" fillId="32" borderId="49" xfId="0" applyNumberFormat="1" applyFont="1" applyFill="1" applyBorder="1" applyAlignment="1" applyProtection="1">
      <alignment horizontal="left" vertical="center"/>
      <protection/>
    </xf>
    <xf numFmtId="170" fontId="59" fillId="32" borderId="60" xfId="0" applyNumberFormat="1" applyFont="1" applyFill="1" applyBorder="1" applyAlignment="1" applyProtection="1">
      <alignment horizontal="center" vertical="center"/>
      <protection/>
    </xf>
    <xf numFmtId="170" fontId="59" fillId="32" borderId="29" xfId="0" applyNumberFormat="1" applyFont="1" applyFill="1" applyBorder="1" applyAlignment="1" applyProtection="1">
      <alignment horizontal="center" vertical="center"/>
      <protection/>
    </xf>
    <xf numFmtId="170" fontId="59" fillId="32" borderId="57" xfId="0" applyNumberFormat="1" applyFont="1" applyFill="1" applyBorder="1" applyAlignment="1" applyProtection="1">
      <alignment horizontal="center" vertical="center"/>
      <protection/>
    </xf>
    <xf numFmtId="170" fontId="59" fillId="32" borderId="32" xfId="0" applyNumberFormat="1" applyFont="1" applyFill="1" applyBorder="1" applyAlignment="1" applyProtection="1">
      <alignment horizontal="center" vertical="center"/>
      <protection/>
    </xf>
    <xf numFmtId="0" fontId="46" fillId="31" borderId="13" xfId="0" applyFont="1" applyFill="1" applyBorder="1" applyAlignment="1" applyProtection="1">
      <alignment horizontal="left" vertical="center" wrapText="1"/>
      <protection/>
    </xf>
    <xf numFmtId="0" fontId="46" fillId="31" borderId="0" xfId="0" applyFont="1" applyFill="1" applyBorder="1" applyAlignment="1" applyProtection="1">
      <alignment horizontal="left" vertical="center" wrapText="1"/>
      <protection/>
    </xf>
    <xf numFmtId="0" fontId="46" fillId="31" borderId="15" xfId="0" applyFont="1" applyFill="1" applyBorder="1" applyAlignment="1" applyProtection="1">
      <alignment horizontal="left" vertical="center" wrapText="1"/>
      <protection/>
    </xf>
    <xf numFmtId="0" fontId="46" fillId="31" borderId="16" xfId="0" applyFont="1" applyFill="1" applyBorder="1" applyAlignment="1" applyProtection="1">
      <alignment horizontal="left" vertical="center" wrapText="1"/>
      <protection/>
    </xf>
    <xf numFmtId="0" fontId="58" fillId="33" borderId="46" xfId="0" applyFont="1" applyFill="1" applyBorder="1" applyAlignment="1" applyProtection="1">
      <alignment horizontal="center" vertical="center"/>
      <protection/>
    </xf>
    <xf numFmtId="0" fontId="58" fillId="33" borderId="51" xfId="0" applyFont="1" applyFill="1" applyBorder="1" applyAlignment="1" applyProtection="1">
      <alignment horizontal="center" vertical="center"/>
      <protection/>
    </xf>
    <xf numFmtId="0" fontId="58" fillId="33" borderId="47" xfId="0" applyFont="1" applyFill="1" applyBorder="1" applyAlignment="1" applyProtection="1">
      <alignment horizontal="center" vertical="center"/>
      <protection/>
    </xf>
    <xf numFmtId="0" fontId="58" fillId="33" borderId="48" xfId="0" applyFont="1" applyFill="1" applyBorder="1" applyAlignment="1" applyProtection="1">
      <alignment horizontal="center" vertical="center"/>
      <protection/>
    </xf>
    <xf numFmtId="0" fontId="58" fillId="33" borderId="52" xfId="0" applyFont="1" applyFill="1" applyBorder="1" applyAlignment="1" applyProtection="1">
      <alignment horizontal="center" vertical="center"/>
      <protection/>
    </xf>
    <xf numFmtId="0" fontId="58" fillId="33" borderId="49" xfId="0" applyFont="1" applyFill="1" applyBorder="1" applyAlignment="1" applyProtection="1">
      <alignment horizontal="center" vertical="center"/>
      <protection/>
    </xf>
    <xf numFmtId="0" fontId="53" fillId="33" borderId="46" xfId="0" applyFont="1" applyFill="1" applyBorder="1" applyAlignment="1" applyProtection="1">
      <alignment horizontal="center" vertical="center" wrapText="1" readingOrder="1"/>
      <protection/>
    </xf>
    <xf numFmtId="0" fontId="53" fillId="33" borderId="47" xfId="0" applyFont="1" applyFill="1" applyBorder="1" applyAlignment="1" applyProtection="1">
      <alignment horizontal="center" vertical="center" wrapText="1" readingOrder="1"/>
      <protection/>
    </xf>
    <xf numFmtId="0" fontId="53" fillId="33" borderId="58" xfId="0" applyFont="1" applyFill="1" applyBorder="1" applyAlignment="1" applyProtection="1">
      <alignment horizontal="center" vertical="center" wrapText="1" readingOrder="1"/>
      <protection/>
    </xf>
    <xf numFmtId="0" fontId="53" fillId="33" borderId="59" xfId="0" applyFont="1" applyFill="1" applyBorder="1" applyAlignment="1" applyProtection="1">
      <alignment horizontal="center" vertical="center" wrapText="1" readingOrder="1"/>
      <protection/>
    </xf>
    <xf numFmtId="0" fontId="56" fillId="31" borderId="0" xfId="0" applyFont="1" applyFill="1" applyBorder="1" applyAlignment="1" applyProtection="1">
      <alignment horizontal="right"/>
      <protection/>
    </xf>
    <xf numFmtId="0" fontId="51" fillId="31" borderId="0" xfId="0" applyFont="1" applyFill="1" applyBorder="1" applyAlignment="1" applyProtection="1">
      <alignment horizontal="left" vertical="center"/>
      <protection/>
    </xf>
    <xf numFmtId="0" fontId="60" fillId="32" borderId="46" xfId="0" applyFont="1" applyFill="1" applyBorder="1" applyAlignment="1" applyProtection="1">
      <alignment horizontal="center" vertical="center" wrapText="1"/>
      <protection/>
    </xf>
    <xf numFmtId="0" fontId="60" fillId="32" borderId="51" xfId="0" applyFont="1" applyFill="1" applyBorder="1" applyAlignment="1" applyProtection="1">
      <alignment horizontal="center" vertical="center" wrapText="1"/>
      <protection/>
    </xf>
    <xf numFmtId="0" fontId="60" fillId="32" borderId="47" xfId="0" applyFont="1" applyFill="1" applyBorder="1" applyAlignment="1" applyProtection="1">
      <alignment horizontal="center" vertical="center" wrapText="1"/>
      <protection/>
    </xf>
    <xf numFmtId="0" fontId="60" fillId="32" borderId="58" xfId="0" applyFont="1" applyFill="1" applyBorder="1" applyAlignment="1" applyProtection="1">
      <alignment horizontal="center" vertical="center" wrapText="1"/>
      <protection/>
    </xf>
    <xf numFmtId="0" fontId="60" fillId="32" borderId="0" xfId="0" applyFont="1" applyFill="1" applyBorder="1" applyAlignment="1" applyProtection="1">
      <alignment horizontal="center" vertical="center" wrapText="1"/>
      <protection/>
    </xf>
    <xf numFmtId="0" fontId="60" fillId="32" borderId="59" xfId="0" applyFont="1" applyFill="1" applyBorder="1" applyAlignment="1" applyProtection="1">
      <alignment horizontal="center" vertical="center" wrapText="1"/>
      <protection/>
    </xf>
    <xf numFmtId="0" fontId="60" fillId="32" borderId="48" xfId="0" applyFont="1" applyFill="1" applyBorder="1" applyAlignment="1" applyProtection="1">
      <alignment horizontal="center" vertical="center" wrapText="1"/>
      <protection/>
    </xf>
    <xf numFmtId="0" fontId="60" fillId="32" borderId="52" xfId="0" applyFont="1" applyFill="1" applyBorder="1" applyAlignment="1" applyProtection="1">
      <alignment horizontal="center" vertical="center" wrapText="1"/>
      <protection/>
    </xf>
    <xf numFmtId="0" fontId="60" fillId="32" borderId="49" xfId="0" applyFont="1" applyFill="1" applyBorder="1" applyAlignment="1" applyProtection="1">
      <alignment horizontal="center" vertical="center" wrapText="1"/>
      <protection/>
    </xf>
    <xf numFmtId="0" fontId="51" fillId="31" borderId="13" xfId="0" applyFont="1" applyFill="1" applyBorder="1" applyAlignment="1" applyProtection="1">
      <alignment horizontal="center"/>
      <protection/>
    </xf>
    <xf numFmtId="0" fontId="51" fillId="31" borderId="0" xfId="0" applyFont="1" applyFill="1" applyBorder="1" applyAlignment="1" applyProtection="1">
      <alignment horizontal="center"/>
      <protection/>
    </xf>
    <xf numFmtId="0" fontId="51" fillId="31" borderId="14" xfId="0" applyFont="1" applyFill="1" applyBorder="1" applyAlignment="1" applyProtection="1">
      <alignment horizontal="center"/>
      <protection/>
    </xf>
    <xf numFmtId="171" fontId="56" fillId="32" borderId="25" xfId="0" applyNumberFormat="1" applyFont="1" applyFill="1" applyBorder="1" applyAlignment="1" applyProtection="1">
      <alignment horizontal="right"/>
      <protection/>
    </xf>
    <xf numFmtId="171" fontId="56" fillId="32" borderId="18" xfId="0" applyNumberFormat="1" applyFont="1" applyFill="1" applyBorder="1" applyAlignment="1" applyProtection="1">
      <alignment horizontal="right"/>
      <protection/>
    </xf>
    <xf numFmtId="169" fontId="56" fillId="32" borderId="20" xfId="0" applyNumberFormat="1" applyFont="1" applyFill="1" applyBorder="1" applyAlignment="1" applyProtection="1">
      <alignment horizontal="right"/>
      <protection/>
    </xf>
    <xf numFmtId="169" fontId="56" fillId="32" borderId="44" xfId="0" applyNumberFormat="1" applyFont="1" applyFill="1" applyBorder="1" applyAlignment="1" applyProtection="1">
      <alignment horizontal="right"/>
      <protection/>
    </xf>
    <xf numFmtId="169" fontId="56" fillId="32" borderId="45" xfId="0" applyNumberFormat="1" applyFont="1" applyFill="1" applyBorder="1" applyAlignment="1" applyProtection="1">
      <alignment horizontal="right"/>
      <protection/>
    </xf>
    <xf numFmtId="171" fontId="57" fillId="32" borderId="30" xfId="0" applyNumberFormat="1" applyFont="1" applyFill="1" applyBorder="1" applyAlignment="1" applyProtection="1">
      <alignment horizontal="right"/>
      <protection/>
    </xf>
    <xf numFmtId="171" fontId="57" fillId="32" borderId="31" xfId="0" applyNumberFormat="1" applyFont="1" applyFill="1" applyBorder="1" applyAlignment="1" applyProtection="1">
      <alignment horizontal="right"/>
      <protection/>
    </xf>
    <xf numFmtId="169" fontId="57" fillId="32" borderId="31" xfId="0" applyNumberFormat="1" applyFont="1" applyFill="1" applyBorder="1" applyAlignment="1" applyProtection="1">
      <alignment horizontal="right"/>
      <protection/>
    </xf>
    <xf numFmtId="169" fontId="57" fillId="32" borderId="53" xfId="0" applyNumberFormat="1" applyFont="1" applyFill="1" applyBorder="1" applyAlignment="1" applyProtection="1">
      <alignment horizontal="right"/>
      <protection/>
    </xf>
    <xf numFmtId="169" fontId="57" fillId="32" borderId="54" xfId="0" applyNumberFormat="1" applyFont="1" applyFill="1" applyBorder="1" applyAlignment="1" applyProtection="1">
      <alignment horizontal="right"/>
      <protection/>
    </xf>
    <xf numFmtId="171" fontId="56" fillId="32" borderId="27" xfId="0" applyNumberFormat="1" applyFont="1" applyFill="1" applyBorder="1" applyAlignment="1" applyProtection="1">
      <alignment horizontal="right"/>
      <protection/>
    </xf>
    <xf numFmtId="171" fontId="56" fillId="32" borderId="20" xfId="0" applyNumberFormat="1" applyFont="1" applyFill="1" applyBorder="1" applyAlignment="1" applyProtection="1">
      <alignment horizontal="right"/>
      <protection/>
    </xf>
    <xf numFmtId="169" fontId="56" fillId="32" borderId="15" xfId="0" applyNumberFormat="1" applyFont="1" applyFill="1" applyBorder="1" applyAlignment="1" applyProtection="1">
      <alignment horizontal="right"/>
      <protection/>
    </xf>
    <xf numFmtId="169" fontId="56" fillId="32" borderId="56" xfId="0" applyNumberFormat="1" applyFont="1" applyFill="1" applyBorder="1" applyAlignment="1" applyProtection="1">
      <alignment horizontal="right"/>
      <protection/>
    </xf>
    <xf numFmtId="0" fontId="51" fillId="31" borderId="52" xfId="0" applyFont="1" applyFill="1" applyBorder="1" applyAlignment="1" applyProtection="1">
      <alignment horizontal="left" vertical="center"/>
      <protection/>
    </xf>
    <xf numFmtId="0" fontId="53" fillId="33" borderId="48" xfId="0" applyFont="1" applyFill="1" applyBorder="1" applyAlignment="1" applyProtection="1">
      <alignment horizontal="center" vertical="center" wrapText="1" readingOrder="1"/>
      <protection/>
    </xf>
    <xf numFmtId="0" fontId="53" fillId="33" borderId="49" xfId="0" applyFont="1" applyFill="1" applyBorder="1" applyAlignment="1" applyProtection="1">
      <alignment horizontal="center" vertical="center" wrapText="1" readingOrder="1"/>
      <protection/>
    </xf>
    <xf numFmtId="0" fontId="51" fillId="31" borderId="0" xfId="0" applyFont="1" applyFill="1" applyBorder="1" applyAlignment="1" applyProtection="1">
      <alignment horizontal="left"/>
      <protection/>
    </xf>
    <xf numFmtId="0" fontId="53" fillId="33" borderId="21" xfId="0" applyFont="1" applyFill="1" applyBorder="1" applyAlignment="1" applyProtection="1">
      <alignment horizontal="center" vertical="center" wrapText="1" readingOrder="1"/>
      <protection/>
    </xf>
    <xf numFmtId="0" fontId="53" fillId="33" borderId="50" xfId="0" applyFont="1" applyFill="1" applyBorder="1" applyAlignment="1" applyProtection="1">
      <alignment horizontal="center" vertical="center" wrapText="1" readingOrder="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rgb="FFE7E6E6"/>
      </font>
    </dxf>
    <dxf>
      <font>
        <color rgb="FFE7E6E6"/>
      </font>
    </dxf>
    <dxf>
      <font>
        <color rgb="FFE7E6E6"/>
      </font>
    </dxf>
    <dxf>
      <font>
        <color rgb="FFE7E6E6"/>
      </font>
    </dxf>
    <dxf>
      <font>
        <color rgb="FFE7E6E6"/>
      </font>
    </dxf>
    <dxf>
      <font>
        <color rgb="FFE7E6E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504825</xdr:colOff>
      <xdr:row>1</xdr:row>
      <xdr:rowOff>0</xdr:rowOff>
    </xdr:from>
    <xdr:to>
      <xdr:col>18</xdr:col>
      <xdr:colOff>19050</xdr:colOff>
      <xdr:row>4</xdr:row>
      <xdr:rowOff>9525</xdr:rowOff>
    </xdr:to>
    <xdr:pic>
      <xdr:nvPicPr>
        <xdr:cNvPr id="1" name="Picture 5" descr="http://www.thesra.org/wp-content/uploads/2013/11/foodsave_logo_large.jpg"/>
        <xdr:cNvPicPr preferRelativeResize="1">
          <a:picLocks noChangeAspect="1"/>
        </xdr:cNvPicPr>
      </xdr:nvPicPr>
      <xdr:blipFill>
        <a:blip r:embed="rId1"/>
        <a:stretch>
          <a:fillRect/>
        </a:stretch>
      </xdr:blipFill>
      <xdr:spPr>
        <a:xfrm>
          <a:off x="13211175" y="190500"/>
          <a:ext cx="2000250" cy="581025"/>
        </a:xfrm>
        <a:prstGeom prst="rect">
          <a:avLst/>
        </a:prstGeom>
        <a:noFill/>
        <a:ln w="9525" cmpd="sng">
          <a:noFill/>
        </a:ln>
      </xdr:spPr>
    </xdr:pic>
    <xdr:clientData/>
  </xdr:twoCellAnchor>
  <xdr:twoCellAnchor editAs="oneCell">
    <xdr:from>
      <xdr:col>14</xdr:col>
      <xdr:colOff>685800</xdr:colOff>
      <xdr:row>0</xdr:row>
      <xdr:rowOff>104775</xdr:rowOff>
    </xdr:from>
    <xdr:to>
      <xdr:col>15</xdr:col>
      <xdr:colOff>361950</xdr:colOff>
      <xdr:row>5</xdr:row>
      <xdr:rowOff>0</xdr:rowOff>
    </xdr:to>
    <xdr:pic>
      <xdr:nvPicPr>
        <xdr:cNvPr id="2" name="Picture 6" descr="http://www.foodsave.org/wp-content/uploads/2014/07/header-logo.png"/>
        <xdr:cNvPicPr preferRelativeResize="1">
          <a:picLocks noChangeAspect="1"/>
        </xdr:cNvPicPr>
      </xdr:nvPicPr>
      <xdr:blipFill>
        <a:blip r:embed="rId2"/>
        <a:stretch>
          <a:fillRect/>
        </a:stretch>
      </xdr:blipFill>
      <xdr:spPr>
        <a:xfrm>
          <a:off x="12449175" y="104775"/>
          <a:ext cx="619125" cy="847725"/>
        </a:xfrm>
        <a:prstGeom prst="rect">
          <a:avLst/>
        </a:prstGeom>
        <a:noFill/>
        <a:ln w="9525" cmpd="sng">
          <a:noFill/>
        </a:ln>
      </xdr:spPr>
    </xdr:pic>
    <xdr:clientData/>
  </xdr:twoCellAnchor>
  <xdr:twoCellAnchor editAs="oneCell">
    <xdr:from>
      <xdr:col>1</xdr:col>
      <xdr:colOff>85725</xdr:colOff>
      <xdr:row>1</xdr:row>
      <xdr:rowOff>38100</xdr:rowOff>
    </xdr:from>
    <xdr:to>
      <xdr:col>6</xdr:col>
      <xdr:colOff>504825</xdr:colOff>
      <xdr:row>3</xdr:row>
      <xdr:rowOff>95250</xdr:rowOff>
    </xdr:to>
    <xdr:pic>
      <xdr:nvPicPr>
        <xdr:cNvPr id="3" name="Picture 9"/>
        <xdr:cNvPicPr preferRelativeResize="1">
          <a:picLocks noChangeAspect="1"/>
        </xdr:cNvPicPr>
      </xdr:nvPicPr>
      <xdr:blipFill>
        <a:blip r:embed="rId3"/>
        <a:stretch>
          <a:fillRect/>
        </a:stretch>
      </xdr:blipFill>
      <xdr:spPr>
        <a:xfrm>
          <a:off x="695325" y="228600"/>
          <a:ext cx="53625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504825</xdr:colOff>
      <xdr:row>1</xdr:row>
      <xdr:rowOff>0</xdr:rowOff>
    </xdr:from>
    <xdr:to>
      <xdr:col>18</xdr:col>
      <xdr:colOff>19050</xdr:colOff>
      <xdr:row>4</xdr:row>
      <xdr:rowOff>9525</xdr:rowOff>
    </xdr:to>
    <xdr:pic>
      <xdr:nvPicPr>
        <xdr:cNvPr id="1" name="Picture 2" descr="http://www.thesra.org/wp-content/uploads/2013/11/foodsave_logo_large.jpg"/>
        <xdr:cNvPicPr preferRelativeResize="1">
          <a:picLocks noChangeAspect="1"/>
        </xdr:cNvPicPr>
      </xdr:nvPicPr>
      <xdr:blipFill>
        <a:blip r:embed="rId1"/>
        <a:stretch>
          <a:fillRect/>
        </a:stretch>
      </xdr:blipFill>
      <xdr:spPr>
        <a:xfrm>
          <a:off x="13211175" y="190500"/>
          <a:ext cx="2000250" cy="581025"/>
        </a:xfrm>
        <a:prstGeom prst="rect">
          <a:avLst/>
        </a:prstGeom>
        <a:noFill/>
        <a:ln w="9525" cmpd="sng">
          <a:noFill/>
        </a:ln>
      </xdr:spPr>
    </xdr:pic>
    <xdr:clientData/>
  </xdr:twoCellAnchor>
  <xdr:twoCellAnchor editAs="oneCell">
    <xdr:from>
      <xdr:col>14</xdr:col>
      <xdr:colOff>685800</xdr:colOff>
      <xdr:row>0</xdr:row>
      <xdr:rowOff>104775</xdr:rowOff>
    </xdr:from>
    <xdr:to>
      <xdr:col>15</xdr:col>
      <xdr:colOff>361950</xdr:colOff>
      <xdr:row>5</xdr:row>
      <xdr:rowOff>0</xdr:rowOff>
    </xdr:to>
    <xdr:pic>
      <xdr:nvPicPr>
        <xdr:cNvPr id="2" name="Picture 3" descr="http://www.foodsave.org/wp-content/uploads/2014/07/header-logo.png"/>
        <xdr:cNvPicPr preferRelativeResize="1">
          <a:picLocks noChangeAspect="1"/>
        </xdr:cNvPicPr>
      </xdr:nvPicPr>
      <xdr:blipFill>
        <a:blip r:embed="rId2"/>
        <a:stretch>
          <a:fillRect/>
        </a:stretch>
      </xdr:blipFill>
      <xdr:spPr>
        <a:xfrm>
          <a:off x="12449175" y="104775"/>
          <a:ext cx="619125" cy="847725"/>
        </a:xfrm>
        <a:prstGeom prst="rect">
          <a:avLst/>
        </a:prstGeom>
        <a:noFill/>
        <a:ln w="9525" cmpd="sng">
          <a:noFill/>
        </a:ln>
      </xdr:spPr>
    </xdr:pic>
    <xdr:clientData/>
  </xdr:twoCellAnchor>
  <xdr:twoCellAnchor editAs="oneCell">
    <xdr:from>
      <xdr:col>1</xdr:col>
      <xdr:colOff>85725</xdr:colOff>
      <xdr:row>1</xdr:row>
      <xdr:rowOff>38100</xdr:rowOff>
    </xdr:from>
    <xdr:to>
      <xdr:col>6</xdr:col>
      <xdr:colOff>504825</xdr:colOff>
      <xdr:row>3</xdr:row>
      <xdr:rowOff>95250</xdr:rowOff>
    </xdr:to>
    <xdr:pic>
      <xdr:nvPicPr>
        <xdr:cNvPr id="3" name="Picture 10"/>
        <xdr:cNvPicPr preferRelativeResize="1">
          <a:picLocks noChangeAspect="1"/>
        </xdr:cNvPicPr>
      </xdr:nvPicPr>
      <xdr:blipFill>
        <a:blip r:embed="rId3"/>
        <a:stretch>
          <a:fillRect/>
        </a:stretch>
      </xdr:blipFill>
      <xdr:spPr>
        <a:xfrm>
          <a:off x="695325" y="228600"/>
          <a:ext cx="53625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504825</xdr:colOff>
      <xdr:row>1</xdr:row>
      <xdr:rowOff>0</xdr:rowOff>
    </xdr:from>
    <xdr:to>
      <xdr:col>18</xdr:col>
      <xdr:colOff>19050</xdr:colOff>
      <xdr:row>4</xdr:row>
      <xdr:rowOff>9525</xdr:rowOff>
    </xdr:to>
    <xdr:pic>
      <xdr:nvPicPr>
        <xdr:cNvPr id="1" name="Picture 2" descr="http://www.thesra.org/wp-content/uploads/2013/11/foodsave_logo_large.jpg"/>
        <xdr:cNvPicPr preferRelativeResize="1">
          <a:picLocks noChangeAspect="1"/>
        </xdr:cNvPicPr>
      </xdr:nvPicPr>
      <xdr:blipFill>
        <a:blip r:embed="rId1"/>
        <a:stretch>
          <a:fillRect/>
        </a:stretch>
      </xdr:blipFill>
      <xdr:spPr>
        <a:xfrm>
          <a:off x="13211175" y="190500"/>
          <a:ext cx="2000250" cy="581025"/>
        </a:xfrm>
        <a:prstGeom prst="rect">
          <a:avLst/>
        </a:prstGeom>
        <a:noFill/>
        <a:ln w="9525" cmpd="sng">
          <a:noFill/>
        </a:ln>
      </xdr:spPr>
    </xdr:pic>
    <xdr:clientData/>
  </xdr:twoCellAnchor>
  <xdr:twoCellAnchor editAs="oneCell">
    <xdr:from>
      <xdr:col>14</xdr:col>
      <xdr:colOff>685800</xdr:colOff>
      <xdr:row>0</xdr:row>
      <xdr:rowOff>104775</xdr:rowOff>
    </xdr:from>
    <xdr:to>
      <xdr:col>15</xdr:col>
      <xdr:colOff>361950</xdr:colOff>
      <xdr:row>5</xdr:row>
      <xdr:rowOff>0</xdr:rowOff>
    </xdr:to>
    <xdr:pic>
      <xdr:nvPicPr>
        <xdr:cNvPr id="2" name="Picture 3" descr="http://www.foodsave.org/wp-content/uploads/2014/07/header-logo.png"/>
        <xdr:cNvPicPr preferRelativeResize="1">
          <a:picLocks noChangeAspect="1"/>
        </xdr:cNvPicPr>
      </xdr:nvPicPr>
      <xdr:blipFill>
        <a:blip r:embed="rId2"/>
        <a:stretch>
          <a:fillRect/>
        </a:stretch>
      </xdr:blipFill>
      <xdr:spPr>
        <a:xfrm>
          <a:off x="12449175" y="104775"/>
          <a:ext cx="619125" cy="847725"/>
        </a:xfrm>
        <a:prstGeom prst="rect">
          <a:avLst/>
        </a:prstGeom>
        <a:noFill/>
        <a:ln w="9525" cmpd="sng">
          <a:noFill/>
        </a:ln>
      </xdr:spPr>
    </xdr:pic>
    <xdr:clientData/>
  </xdr:twoCellAnchor>
  <xdr:twoCellAnchor editAs="oneCell">
    <xdr:from>
      <xdr:col>1</xdr:col>
      <xdr:colOff>85725</xdr:colOff>
      <xdr:row>1</xdr:row>
      <xdr:rowOff>38100</xdr:rowOff>
    </xdr:from>
    <xdr:to>
      <xdr:col>6</xdr:col>
      <xdr:colOff>504825</xdr:colOff>
      <xdr:row>3</xdr:row>
      <xdr:rowOff>95250</xdr:rowOff>
    </xdr:to>
    <xdr:pic>
      <xdr:nvPicPr>
        <xdr:cNvPr id="3" name="Picture 4"/>
        <xdr:cNvPicPr preferRelativeResize="1">
          <a:picLocks noChangeAspect="1"/>
        </xdr:cNvPicPr>
      </xdr:nvPicPr>
      <xdr:blipFill>
        <a:blip r:embed="rId3"/>
        <a:stretch>
          <a:fillRect/>
        </a:stretch>
      </xdr:blipFill>
      <xdr:spPr>
        <a:xfrm>
          <a:off x="695325" y="228600"/>
          <a:ext cx="536257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504825</xdr:colOff>
      <xdr:row>1</xdr:row>
      <xdr:rowOff>0</xdr:rowOff>
    </xdr:from>
    <xdr:to>
      <xdr:col>18</xdr:col>
      <xdr:colOff>19050</xdr:colOff>
      <xdr:row>4</xdr:row>
      <xdr:rowOff>9525</xdr:rowOff>
    </xdr:to>
    <xdr:pic>
      <xdr:nvPicPr>
        <xdr:cNvPr id="1" name="Picture 2" descr="http://www.thesra.org/wp-content/uploads/2013/11/foodsave_logo_large.jpg"/>
        <xdr:cNvPicPr preferRelativeResize="1">
          <a:picLocks noChangeAspect="1"/>
        </xdr:cNvPicPr>
      </xdr:nvPicPr>
      <xdr:blipFill>
        <a:blip r:embed="rId1"/>
        <a:stretch>
          <a:fillRect/>
        </a:stretch>
      </xdr:blipFill>
      <xdr:spPr>
        <a:xfrm>
          <a:off x="13211175" y="190500"/>
          <a:ext cx="2000250" cy="581025"/>
        </a:xfrm>
        <a:prstGeom prst="rect">
          <a:avLst/>
        </a:prstGeom>
        <a:noFill/>
        <a:ln w="9525" cmpd="sng">
          <a:noFill/>
        </a:ln>
      </xdr:spPr>
    </xdr:pic>
    <xdr:clientData/>
  </xdr:twoCellAnchor>
  <xdr:twoCellAnchor editAs="oneCell">
    <xdr:from>
      <xdr:col>14</xdr:col>
      <xdr:colOff>685800</xdr:colOff>
      <xdr:row>0</xdr:row>
      <xdr:rowOff>104775</xdr:rowOff>
    </xdr:from>
    <xdr:to>
      <xdr:col>15</xdr:col>
      <xdr:colOff>361950</xdr:colOff>
      <xdr:row>5</xdr:row>
      <xdr:rowOff>0</xdr:rowOff>
    </xdr:to>
    <xdr:pic>
      <xdr:nvPicPr>
        <xdr:cNvPr id="2" name="Picture 3" descr="http://www.foodsave.org/wp-content/uploads/2014/07/header-logo.png"/>
        <xdr:cNvPicPr preferRelativeResize="1">
          <a:picLocks noChangeAspect="1"/>
        </xdr:cNvPicPr>
      </xdr:nvPicPr>
      <xdr:blipFill>
        <a:blip r:embed="rId2"/>
        <a:stretch>
          <a:fillRect/>
        </a:stretch>
      </xdr:blipFill>
      <xdr:spPr>
        <a:xfrm>
          <a:off x="12449175" y="104775"/>
          <a:ext cx="619125" cy="847725"/>
        </a:xfrm>
        <a:prstGeom prst="rect">
          <a:avLst/>
        </a:prstGeom>
        <a:noFill/>
        <a:ln w="9525" cmpd="sng">
          <a:noFill/>
        </a:ln>
      </xdr:spPr>
    </xdr:pic>
    <xdr:clientData/>
  </xdr:twoCellAnchor>
  <xdr:twoCellAnchor editAs="oneCell">
    <xdr:from>
      <xdr:col>1</xdr:col>
      <xdr:colOff>85725</xdr:colOff>
      <xdr:row>1</xdr:row>
      <xdr:rowOff>38100</xdr:rowOff>
    </xdr:from>
    <xdr:to>
      <xdr:col>6</xdr:col>
      <xdr:colOff>504825</xdr:colOff>
      <xdr:row>3</xdr:row>
      <xdr:rowOff>95250</xdr:rowOff>
    </xdr:to>
    <xdr:pic>
      <xdr:nvPicPr>
        <xdr:cNvPr id="3" name="Picture 4"/>
        <xdr:cNvPicPr preferRelativeResize="1">
          <a:picLocks noChangeAspect="1"/>
        </xdr:cNvPicPr>
      </xdr:nvPicPr>
      <xdr:blipFill>
        <a:blip r:embed="rId3"/>
        <a:stretch>
          <a:fillRect/>
        </a:stretch>
      </xdr:blipFill>
      <xdr:spPr>
        <a:xfrm>
          <a:off x="695325" y="228600"/>
          <a:ext cx="536257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504825</xdr:colOff>
      <xdr:row>1</xdr:row>
      <xdr:rowOff>0</xdr:rowOff>
    </xdr:from>
    <xdr:to>
      <xdr:col>18</xdr:col>
      <xdr:colOff>19050</xdr:colOff>
      <xdr:row>4</xdr:row>
      <xdr:rowOff>9525</xdr:rowOff>
    </xdr:to>
    <xdr:pic>
      <xdr:nvPicPr>
        <xdr:cNvPr id="1" name="Picture 2" descr="http://www.thesra.org/wp-content/uploads/2013/11/foodsave_logo_large.jpg"/>
        <xdr:cNvPicPr preferRelativeResize="1">
          <a:picLocks noChangeAspect="1"/>
        </xdr:cNvPicPr>
      </xdr:nvPicPr>
      <xdr:blipFill>
        <a:blip r:embed="rId1"/>
        <a:stretch>
          <a:fillRect/>
        </a:stretch>
      </xdr:blipFill>
      <xdr:spPr>
        <a:xfrm>
          <a:off x="13211175" y="190500"/>
          <a:ext cx="2000250" cy="581025"/>
        </a:xfrm>
        <a:prstGeom prst="rect">
          <a:avLst/>
        </a:prstGeom>
        <a:noFill/>
        <a:ln w="9525" cmpd="sng">
          <a:noFill/>
        </a:ln>
      </xdr:spPr>
    </xdr:pic>
    <xdr:clientData/>
  </xdr:twoCellAnchor>
  <xdr:twoCellAnchor editAs="oneCell">
    <xdr:from>
      <xdr:col>14</xdr:col>
      <xdr:colOff>685800</xdr:colOff>
      <xdr:row>0</xdr:row>
      <xdr:rowOff>104775</xdr:rowOff>
    </xdr:from>
    <xdr:to>
      <xdr:col>15</xdr:col>
      <xdr:colOff>361950</xdr:colOff>
      <xdr:row>5</xdr:row>
      <xdr:rowOff>0</xdr:rowOff>
    </xdr:to>
    <xdr:pic>
      <xdr:nvPicPr>
        <xdr:cNvPr id="2" name="Picture 3" descr="http://www.foodsave.org/wp-content/uploads/2014/07/header-logo.png"/>
        <xdr:cNvPicPr preferRelativeResize="1">
          <a:picLocks noChangeAspect="1"/>
        </xdr:cNvPicPr>
      </xdr:nvPicPr>
      <xdr:blipFill>
        <a:blip r:embed="rId2"/>
        <a:stretch>
          <a:fillRect/>
        </a:stretch>
      </xdr:blipFill>
      <xdr:spPr>
        <a:xfrm>
          <a:off x="12449175" y="104775"/>
          <a:ext cx="619125" cy="847725"/>
        </a:xfrm>
        <a:prstGeom prst="rect">
          <a:avLst/>
        </a:prstGeom>
        <a:noFill/>
        <a:ln w="9525" cmpd="sng">
          <a:noFill/>
        </a:ln>
      </xdr:spPr>
    </xdr:pic>
    <xdr:clientData/>
  </xdr:twoCellAnchor>
  <xdr:twoCellAnchor editAs="oneCell">
    <xdr:from>
      <xdr:col>1</xdr:col>
      <xdr:colOff>85725</xdr:colOff>
      <xdr:row>1</xdr:row>
      <xdr:rowOff>38100</xdr:rowOff>
    </xdr:from>
    <xdr:to>
      <xdr:col>6</xdr:col>
      <xdr:colOff>504825</xdr:colOff>
      <xdr:row>3</xdr:row>
      <xdr:rowOff>95250</xdr:rowOff>
    </xdr:to>
    <xdr:pic>
      <xdr:nvPicPr>
        <xdr:cNvPr id="3" name="Picture 4"/>
        <xdr:cNvPicPr preferRelativeResize="1">
          <a:picLocks noChangeAspect="1"/>
        </xdr:cNvPicPr>
      </xdr:nvPicPr>
      <xdr:blipFill>
        <a:blip r:embed="rId3"/>
        <a:stretch>
          <a:fillRect/>
        </a:stretch>
      </xdr:blipFill>
      <xdr:spPr>
        <a:xfrm>
          <a:off x="695325" y="228600"/>
          <a:ext cx="536257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504825</xdr:colOff>
      <xdr:row>1</xdr:row>
      <xdr:rowOff>0</xdr:rowOff>
    </xdr:from>
    <xdr:to>
      <xdr:col>18</xdr:col>
      <xdr:colOff>19050</xdr:colOff>
      <xdr:row>4</xdr:row>
      <xdr:rowOff>9525</xdr:rowOff>
    </xdr:to>
    <xdr:pic>
      <xdr:nvPicPr>
        <xdr:cNvPr id="1" name="Picture 2" descr="http://www.thesra.org/wp-content/uploads/2013/11/foodsave_logo_large.jpg"/>
        <xdr:cNvPicPr preferRelativeResize="1">
          <a:picLocks noChangeAspect="1"/>
        </xdr:cNvPicPr>
      </xdr:nvPicPr>
      <xdr:blipFill>
        <a:blip r:embed="rId1"/>
        <a:stretch>
          <a:fillRect/>
        </a:stretch>
      </xdr:blipFill>
      <xdr:spPr>
        <a:xfrm>
          <a:off x="13211175" y="190500"/>
          <a:ext cx="2000250" cy="581025"/>
        </a:xfrm>
        <a:prstGeom prst="rect">
          <a:avLst/>
        </a:prstGeom>
        <a:noFill/>
        <a:ln w="9525" cmpd="sng">
          <a:noFill/>
        </a:ln>
      </xdr:spPr>
    </xdr:pic>
    <xdr:clientData/>
  </xdr:twoCellAnchor>
  <xdr:twoCellAnchor editAs="oneCell">
    <xdr:from>
      <xdr:col>14</xdr:col>
      <xdr:colOff>685800</xdr:colOff>
      <xdr:row>0</xdr:row>
      <xdr:rowOff>104775</xdr:rowOff>
    </xdr:from>
    <xdr:to>
      <xdr:col>15</xdr:col>
      <xdr:colOff>361950</xdr:colOff>
      <xdr:row>5</xdr:row>
      <xdr:rowOff>0</xdr:rowOff>
    </xdr:to>
    <xdr:pic>
      <xdr:nvPicPr>
        <xdr:cNvPr id="2" name="Picture 3" descr="http://www.foodsave.org/wp-content/uploads/2014/07/header-logo.png"/>
        <xdr:cNvPicPr preferRelativeResize="1">
          <a:picLocks noChangeAspect="1"/>
        </xdr:cNvPicPr>
      </xdr:nvPicPr>
      <xdr:blipFill>
        <a:blip r:embed="rId2"/>
        <a:stretch>
          <a:fillRect/>
        </a:stretch>
      </xdr:blipFill>
      <xdr:spPr>
        <a:xfrm>
          <a:off x="12449175" y="104775"/>
          <a:ext cx="619125" cy="847725"/>
        </a:xfrm>
        <a:prstGeom prst="rect">
          <a:avLst/>
        </a:prstGeom>
        <a:noFill/>
        <a:ln w="9525" cmpd="sng">
          <a:noFill/>
        </a:ln>
      </xdr:spPr>
    </xdr:pic>
    <xdr:clientData/>
  </xdr:twoCellAnchor>
  <xdr:twoCellAnchor editAs="oneCell">
    <xdr:from>
      <xdr:col>1</xdr:col>
      <xdr:colOff>85725</xdr:colOff>
      <xdr:row>1</xdr:row>
      <xdr:rowOff>38100</xdr:rowOff>
    </xdr:from>
    <xdr:to>
      <xdr:col>6</xdr:col>
      <xdr:colOff>504825</xdr:colOff>
      <xdr:row>3</xdr:row>
      <xdr:rowOff>95250</xdr:rowOff>
    </xdr:to>
    <xdr:pic>
      <xdr:nvPicPr>
        <xdr:cNvPr id="3" name="Picture 4"/>
        <xdr:cNvPicPr preferRelativeResize="1">
          <a:picLocks noChangeAspect="1"/>
        </xdr:cNvPicPr>
      </xdr:nvPicPr>
      <xdr:blipFill>
        <a:blip r:embed="rId3"/>
        <a:stretch>
          <a:fillRect/>
        </a:stretch>
      </xdr:blipFill>
      <xdr:spPr>
        <a:xfrm>
          <a:off x="695325" y="228600"/>
          <a:ext cx="53625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9D7539"/>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44"/>
  <sheetViews>
    <sheetView showGridLines="0" zoomScale="85" zoomScaleNormal="85" zoomScalePageLayoutView="0" workbookViewId="0" topLeftCell="A24">
      <selection activeCell="A45" sqref="A45"/>
    </sheetView>
  </sheetViews>
  <sheetFormatPr defaultColWidth="9.140625" defaultRowHeight="15"/>
  <cols>
    <col min="1" max="1" width="9.140625" style="51" customWidth="1"/>
    <col min="2" max="2" width="6.7109375" style="51" customWidth="1"/>
    <col min="3" max="3" width="9.140625" style="51" customWidth="1"/>
    <col min="4" max="6" width="19.421875" style="51" customWidth="1"/>
    <col min="7" max="10" width="9.140625" style="51" customWidth="1"/>
    <col min="11" max="17" width="14.140625" style="51" customWidth="1"/>
    <col min="18" max="18" width="9.00390625" style="51" customWidth="1"/>
    <col min="19" max="19" width="9.140625" style="51" customWidth="1"/>
    <col min="20" max="16384" width="9.140625" style="51" customWidth="1"/>
  </cols>
  <sheetData>
    <row r="1" spans="1:19" ht="15">
      <c r="A1" s="50"/>
      <c r="B1" s="52"/>
      <c r="C1" s="52"/>
      <c r="D1" s="52"/>
      <c r="E1" s="52"/>
      <c r="F1" s="52"/>
      <c r="G1" s="52"/>
      <c r="H1" s="50"/>
      <c r="I1" s="50"/>
      <c r="J1" s="50"/>
      <c r="K1" s="50"/>
      <c r="L1" s="50"/>
      <c r="M1" s="50"/>
      <c r="N1" s="50"/>
      <c r="O1" s="50"/>
      <c r="P1" s="50"/>
      <c r="Q1" s="50"/>
      <c r="R1" s="50"/>
      <c r="S1" s="50"/>
    </row>
    <row r="2" spans="1:19" ht="15">
      <c r="A2" s="50"/>
      <c r="B2" s="52"/>
      <c r="C2" s="52"/>
      <c r="D2" s="52"/>
      <c r="E2" s="52"/>
      <c r="F2" s="52"/>
      <c r="G2" s="52"/>
      <c r="H2" s="50"/>
      <c r="I2" s="50"/>
      <c r="J2" s="50"/>
      <c r="K2" s="50"/>
      <c r="L2" s="50"/>
      <c r="M2" s="50"/>
      <c r="N2" s="50"/>
      <c r="O2" s="50"/>
      <c r="P2" s="50"/>
      <c r="Q2" s="50"/>
      <c r="R2" s="50"/>
      <c r="S2" s="50"/>
    </row>
    <row r="3" spans="1:19" ht="15">
      <c r="A3" s="50"/>
      <c r="B3" s="52"/>
      <c r="C3" s="52"/>
      <c r="D3" s="52"/>
      <c r="E3" s="52"/>
      <c r="F3" s="52"/>
      <c r="G3" s="52"/>
      <c r="H3" s="50"/>
      <c r="I3" s="50"/>
      <c r="J3" s="50"/>
      <c r="K3" s="50"/>
      <c r="L3" s="50"/>
      <c r="M3" s="50"/>
      <c r="N3" s="50"/>
      <c r="O3" s="50"/>
      <c r="P3" s="50"/>
      <c r="Q3" s="50"/>
      <c r="R3" s="50"/>
      <c r="S3" s="50"/>
    </row>
    <row r="4" spans="1:19" ht="15">
      <c r="A4" s="50"/>
      <c r="B4" s="52"/>
      <c r="C4" s="52"/>
      <c r="D4" s="52"/>
      <c r="E4" s="52"/>
      <c r="F4" s="52"/>
      <c r="G4" s="52"/>
      <c r="H4" s="50"/>
      <c r="I4" s="50"/>
      <c r="J4" s="50"/>
      <c r="K4" s="50"/>
      <c r="L4" s="50"/>
      <c r="M4" s="50"/>
      <c r="N4" s="50"/>
      <c r="O4" s="50"/>
      <c r="P4" s="50"/>
      <c r="Q4" s="50"/>
      <c r="R4" s="50"/>
      <c r="S4" s="50"/>
    </row>
    <row r="5" spans="1:19" ht="15">
      <c r="A5" s="50"/>
      <c r="B5" s="52"/>
      <c r="C5" s="52"/>
      <c r="D5" s="52"/>
      <c r="E5" s="52"/>
      <c r="F5" s="52"/>
      <c r="G5" s="52"/>
      <c r="H5" s="50"/>
      <c r="I5" s="50"/>
      <c r="J5" s="50"/>
      <c r="K5" s="50"/>
      <c r="L5" s="50"/>
      <c r="M5" s="50"/>
      <c r="N5" s="50"/>
      <c r="O5" s="50"/>
      <c r="P5" s="50"/>
      <c r="Q5" s="50"/>
      <c r="R5" s="50"/>
      <c r="S5" s="50"/>
    </row>
    <row r="6" spans="1:27" ht="15">
      <c r="A6" s="50"/>
      <c r="B6" s="50"/>
      <c r="C6" s="50"/>
      <c r="D6" s="50"/>
      <c r="E6" s="50"/>
      <c r="F6" s="50"/>
      <c r="G6" s="50"/>
      <c r="H6" s="50"/>
      <c r="I6" s="50"/>
      <c r="J6" s="50"/>
      <c r="K6" s="50"/>
      <c r="L6" s="50"/>
      <c r="M6" s="50"/>
      <c r="N6" s="50"/>
      <c r="O6" s="50"/>
      <c r="P6" s="50"/>
      <c r="Q6" s="50"/>
      <c r="R6" s="50"/>
      <c r="S6" s="50"/>
      <c r="T6" s="52"/>
      <c r="U6" s="52"/>
      <c r="V6" s="52"/>
      <c r="W6" s="52"/>
      <c r="X6" s="52"/>
      <c r="Y6" s="52"/>
      <c r="Z6" s="52"/>
      <c r="AA6" s="52"/>
    </row>
    <row r="7" spans="1:27" ht="15">
      <c r="A7" s="50"/>
      <c r="B7" s="126" t="s">
        <v>33</v>
      </c>
      <c r="C7" s="127"/>
      <c r="D7" s="127"/>
      <c r="E7" s="127"/>
      <c r="F7" s="127"/>
      <c r="G7" s="127"/>
      <c r="H7" s="127"/>
      <c r="I7" s="127"/>
      <c r="J7" s="127"/>
      <c r="K7" s="127"/>
      <c r="L7" s="127"/>
      <c r="M7" s="127"/>
      <c r="N7" s="127"/>
      <c r="O7" s="127"/>
      <c r="P7" s="127"/>
      <c r="Q7" s="127"/>
      <c r="R7" s="128"/>
      <c r="S7" s="56"/>
      <c r="T7" s="52"/>
      <c r="U7" s="52"/>
      <c r="V7" s="52"/>
      <c r="W7" s="52"/>
      <c r="X7" s="52"/>
      <c r="Y7" s="52"/>
      <c r="Z7" s="52"/>
      <c r="AA7" s="52"/>
    </row>
    <row r="8" spans="1:27" ht="25.5" customHeight="1">
      <c r="A8" s="50"/>
      <c r="B8" s="129"/>
      <c r="C8" s="130"/>
      <c r="D8" s="130"/>
      <c r="E8" s="130"/>
      <c r="F8" s="130"/>
      <c r="G8" s="130"/>
      <c r="H8" s="130"/>
      <c r="I8" s="130"/>
      <c r="J8" s="130"/>
      <c r="K8" s="130"/>
      <c r="L8" s="130"/>
      <c r="M8" s="130"/>
      <c r="N8" s="130"/>
      <c r="O8" s="130"/>
      <c r="P8" s="130"/>
      <c r="Q8" s="130"/>
      <c r="R8" s="131"/>
      <c r="S8" s="60"/>
      <c r="T8" s="52"/>
      <c r="U8" s="52"/>
      <c r="V8" s="52"/>
      <c r="W8" s="52"/>
      <c r="X8" s="52"/>
      <c r="Y8" s="52"/>
      <c r="Z8" s="52"/>
      <c r="AA8" s="52"/>
    </row>
    <row r="9" spans="1:27" ht="6.75" customHeight="1">
      <c r="A9" s="50"/>
      <c r="B9" s="111"/>
      <c r="C9" s="112"/>
      <c r="D9" s="112"/>
      <c r="E9" s="113"/>
      <c r="F9" s="112"/>
      <c r="G9" s="112"/>
      <c r="H9" s="112"/>
      <c r="I9" s="112"/>
      <c r="J9" s="112"/>
      <c r="K9" s="112"/>
      <c r="L9" s="112"/>
      <c r="M9" s="113"/>
      <c r="N9" s="113"/>
      <c r="O9" s="112"/>
      <c r="P9" s="112"/>
      <c r="Q9" s="112"/>
      <c r="R9" s="114"/>
      <c r="S9" s="56"/>
      <c r="T9" s="52"/>
      <c r="U9" s="52"/>
      <c r="V9" s="52"/>
      <c r="W9" s="52"/>
      <c r="X9" s="52"/>
      <c r="Y9" s="52"/>
      <c r="Z9" s="52"/>
      <c r="AA9" s="52"/>
    </row>
    <row r="10" spans="1:27" ht="15" customHeight="1">
      <c r="A10" s="50"/>
      <c r="B10" s="132" t="s">
        <v>34</v>
      </c>
      <c r="C10" s="133"/>
      <c r="D10" s="133"/>
      <c r="E10" s="133"/>
      <c r="F10" s="133"/>
      <c r="G10" s="133"/>
      <c r="H10" s="133"/>
      <c r="I10" s="133"/>
      <c r="J10" s="133"/>
      <c r="K10" s="133"/>
      <c r="L10" s="133"/>
      <c r="M10" s="133"/>
      <c r="N10" s="133"/>
      <c r="O10" s="133"/>
      <c r="P10" s="133"/>
      <c r="Q10" s="133"/>
      <c r="R10" s="134"/>
      <c r="S10" s="56"/>
      <c r="T10" s="52"/>
      <c r="U10" s="52"/>
      <c r="V10" s="52"/>
      <c r="W10" s="52"/>
      <c r="X10" s="52"/>
      <c r="Y10" s="52"/>
      <c r="Z10" s="52"/>
      <c r="AA10" s="52"/>
    </row>
    <row r="11" spans="1:27" s="94" customFormat="1" ht="15" customHeight="1">
      <c r="A11" s="50"/>
      <c r="B11" s="132"/>
      <c r="C11" s="133"/>
      <c r="D11" s="133"/>
      <c r="E11" s="133"/>
      <c r="F11" s="133"/>
      <c r="G11" s="133"/>
      <c r="H11" s="133"/>
      <c r="I11" s="133"/>
      <c r="J11" s="133"/>
      <c r="K11" s="133"/>
      <c r="L11" s="133"/>
      <c r="M11" s="133"/>
      <c r="N11" s="133"/>
      <c r="O11" s="133"/>
      <c r="P11" s="133"/>
      <c r="Q11" s="133"/>
      <c r="R11" s="134"/>
      <c r="S11" s="56"/>
      <c r="T11" s="52"/>
      <c r="U11" s="52"/>
      <c r="V11" s="52"/>
      <c r="W11" s="52"/>
      <c r="X11" s="52"/>
      <c r="Y11" s="52"/>
      <c r="Z11" s="52"/>
      <c r="AA11" s="52"/>
    </row>
    <row r="12" spans="1:27" ht="15" customHeight="1">
      <c r="A12" s="50"/>
      <c r="B12" s="132"/>
      <c r="C12" s="133"/>
      <c r="D12" s="133"/>
      <c r="E12" s="133"/>
      <c r="F12" s="133"/>
      <c r="G12" s="133"/>
      <c r="H12" s="133"/>
      <c r="I12" s="133"/>
      <c r="J12" s="133"/>
      <c r="K12" s="133"/>
      <c r="L12" s="133"/>
      <c r="M12" s="133"/>
      <c r="N12" s="133"/>
      <c r="O12" s="133"/>
      <c r="P12" s="133"/>
      <c r="Q12" s="133"/>
      <c r="R12" s="134"/>
      <c r="S12" s="56"/>
      <c r="T12" s="52"/>
      <c r="U12" s="52"/>
      <c r="V12" s="52"/>
      <c r="W12" s="52"/>
      <c r="X12" s="52"/>
      <c r="Y12" s="52"/>
      <c r="Z12" s="52"/>
      <c r="AA12" s="52"/>
    </row>
    <row r="13" spans="1:27" ht="25.5" customHeight="1">
      <c r="A13" s="50"/>
      <c r="B13" s="132"/>
      <c r="C13" s="133"/>
      <c r="D13" s="133"/>
      <c r="E13" s="133"/>
      <c r="F13" s="133"/>
      <c r="G13" s="133"/>
      <c r="H13" s="133"/>
      <c r="I13" s="133"/>
      <c r="J13" s="133"/>
      <c r="K13" s="133"/>
      <c r="L13" s="133"/>
      <c r="M13" s="133"/>
      <c r="N13" s="133"/>
      <c r="O13" s="133"/>
      <c r="P13" s="133"/>
      <c r="Q13" s="133"/>
      <c r="R13" s="134"/>
      <c r="S13" s="56"/>
      <c r="T13" s="52"/>
      <c r="U13" s="52"/>
      <c r="V13" s="52"/>
      <c r="W13" s="52"/>
      <c r="X13" s="52"/>
      <c r="Y13" s="52"/>
      <c r="Z13" s="52"/>
      <c r="AA13" s="52"/>
    </row>
    <row r="14" spans="1:27" ht="51.75" customHeight="1">
      <c r="A14" s="50"/>
      <c r="B14" s="132"/>
      <c r="C14" s="133"/>
      <c r="D14" s="133"/>
      <c r="E14" s="133"/>
      <c r="F14" s="133"/>
      <c r="G14" s="133"/>
      <c r="H14" s="133"/>
      <c r="I14" s="133"/>
      <c r="J14" s="133"/>
      <c r="K14" s="133"/>
      <c r="L14" s="133"/>
      <c r="M14" s="133"/>
      <c r="N14" s="133"/>
      <c r="O14" s="133"/>
      <c r="P14" s="133"/>
      <c r="Q14" s="133"/>
      <c r="R14" s="134"/>
      <c r="S14" s="56"/>
      <c r="T14" s="52"/>
      <c r="U14" s="52"/>
      <c r="V14" s="52"/>
      <c r="W14" s="52"/>
      <c r="X14" s="52"/>
      <c r="Y14" s="52"/>
      <c r="Z14" s="52"/>
      <c r="AA14" s="52"/>
    </row>
    <row r="15" spans="1:27" ht="18">
      <c r="A15" s="50"/>
      <c r="B15" s="111"/>
      <c r="C15" s="115"/>
      <c r="D15" s="136"/>
      <c r="E15" s="136"/>
      <c r="F15" s="136"/>
      <c r="G15" s="112"/>
      <c r="H15" s="112"/>
      <c r="I15" s="112"/>
      <c r="J15" s="116"/>
      <c r="K15" s="137"/>
      <c r="L15" s="137"/>
      <c r="M15" s="138"/>
      <c r="N15" s="138"/>
      <c r="O15" s="138"/>
      <c r="P15" s="138"/>
      <c r="Q15" s="117"/>
      <c r="R15" s="118"/>
      <c r="S15" s="56"/>
      <c r="T15" s="52"/>
      <c r="U15" s="52"/>
      <c r="V15" s="52"/>
      <c r="W15" s="52"/>
      <c r="X15" s="52"/>
      <c r="Y15" s="52"/>
      <c r="Z15" s="52"/>
      <c r="AA15" s="52"/>
    </row>
    <row r="16" spans="1:27" ht="18" customHeight="1">
      <c r="A16" s="50"/>
      <c r="B16" s="132" t="s">
        <v>35</v>
      </c>
      <c r="C16" s="133"/>
      <c r="D16" s="133"/>
      <c r="E16" s="133"/>
      <c r="F16" s="133"/>
      <c r="G16" s="133"/>
      <c r="H16" s="133"/>
      <c r="I16" s="133"/>
      <c r="J16" s="133"/>
      <c r="K16" s="133"/>
      <c r="L16" s="133"/>
      <c r="M16" s="133"/>
      <c r="N16" s="133"/>
      <c r="O16" s="133"/>
      <c r="P16" s="133"/>
      <c r="Q16" s="133"/>
      <c r="R16" s="134"/>
      <c r="S16" s="56"/>
      <c r="T16" s="52"/>
      <c r="U16" s="52"/>
      <c r="V16" s="52"/>
      <c r="W16" s="52"/>
      <c r="X16" s="52"/>
      <c r="Y16" s="52"/>
      <c r="Z16" s="52"/>
      <c r="AA16" s="52"/>
    </row>
    <row r="17" spans="1:27" ht="18" customHeight="1">
      <c r="A17" s="50"/>
      <c r="B17" s="132"/>
      <c r="C17" s="133"/>
      <c r="D17" s="133"/>
      <c r="E17" s="133"/>
      <c r="F17" s="133"/>
      <c r="G17" s="133"/>
      <c r="H17" s="133"/>
      <c r="I17" s="133"/>
      <c r="J17" s="133"/>
      <c r="K17" s="133"/>
      <c r="L17" s="133"/>
      <c r="M17" s="133"/>
      <c r="N17" s="133"/>
      <c r="O17" s="133"/>
      <c r="P17" s="133"/>
      <c r="Q17" s="133"/>
      <c r="R17" s="134"/>
      <c r="S17" s="56"/>
      <c r="T17" s="52"/>
      <c r="U17" s="52"/>
      <c r="V17" s="52"/>
      <c r="W17" s="52"/>
      <c r="X17" s="52"/>
      <c r="Y17" s="52"/>
      <c r="Z17" s="52"/>
      <c r="AA17" s="52"/>
    </row>
    <row r="18" spans="1:27" ht="78" customHeight="1">
      <c r="A18" s="50"/>
      <c r="B18" s="132"/>
      <c r="C18" s="133"/>
      <c r="D18" s="133"/>
      <c r="E18" s="133"/>
      <c r="F18" s="133"/>
      <c r="G18" s="133"/>
      <c r="H18" s="133"/>
      <c r="I18" s="133"/>
      <c r="J18" s="133"/>
      <c r="K18" s="133"/>
      <c r="L18" s="133"/>
      <c r="M18" s="133"/>
      <c r="N18" s="133"/>
      <c r="O18" s="133"/>
      <c r="P18" s="133"/>
      <c r="Q18" s="133"/>
      <c r="R18" s="134"/>
      <c r="S18" s="56"/>
      <c r="T18" s="52"/>
      <c r="U18" s="52"/>
      <c r="V18" s="52"/>
      <c r="W18" s="52"/>
      <c r="X18" s="52"/>
      <c r="Y18" s="52"/>
      <c r="Z18" s="52"/>
      <c r="AA18" s="52"/>
    </row>
    <row r="19" spans="1:27" ht="18" customHeight="1">
      <c r="A19" s="50"/>
      <c r="B19" s="111"/>
      <c r="C19" s="112"/>
      <c r="D19" s="119"/>
      <c r="E19" s="119"/>
      <c r="F19" s="119"/>
      <c r="G19" s="112"/>
      <c r="H19" s="112"/>
      <c r="I19" s="112"/>
      <c r="J19" s="112"/>
      <c r="K19" s="135"/>
      <c r="L19" s="135"/>
      <c r="M19" s="135"/>
      <c r="N19" s="135"/>
      <c r="O19" s="135"/>
      <c r="P19" s="135"/>
      <c r="Q19" s="112"/>
      <c r="R19" s="114"/>
      <c r="S19" s="56"/>
      <c r="T19" s="52"/>
      <c r="U19" s="52"/>
      <c r="V19" s="52"/>
      <c r="W19" s="52"/>
      <c r="X19" s="52"/>
      <c r="Y19" s="52"/>
      <c r="Z19" s="52"/>
      <c r="AA19" s="52"/>
    </row>
    <row r="20" spans="1:27" ht="18">
      <c r="A20" s="50"/>
      <c r="B20" s="120"/>
      <c r="C20" s="121"/>
      <c r="D20" s="122"/>
      <c r="E20" s="122"/>
      <c r="F20" s="122"/>
      <c r="G20" s="123"/>
      <c r="H20" s="123"/>
      <c r="I20" s="123"/>
      <c r="J20" s="123"/>
      <c r="K20" s="123"/>
      <c r="L20" s="123"/>
      <c r="M20" s="123"/>
      <c r="N20" s="123"/>
      <c r="O20" s="123"/>
      <c r="P20" s="123"/>
      <c r="Q20" s="123"/>
      <c r="R20" s="124"/>
      <c r="S20" s="56"/>
      <c r="T20" s="52"/>
      <c r="U20" s="52"/>
      <c r="V20" s="52"/>
      <c r="W20" s="52"/>
      <c r="X20" s="52"/>
      <c r="Y20" s="52"/>
      <c r="Z20" s="52"/>
      <c r="AA20" s="52"/>
    </row>
    <row r="21" spans="1:20" ht="15">
      <c r="A21" s="50"/>
      <c r="B21" s="50"/>
      <c r="C21" s="50"/>
      <c r="D21" s="50"/>
      <c r="E21" s="50"/>
      <c r="F21" s="56"/>
      <c r="G21" s="50"/>
      <c r="H21" s="50"/>
      <c r="I21" s="50"/>
      <c r="J21" s="50"/>
      <c r="K21" s="50"/>
      <c r="L21" s="50"/>
      <c r="M21" s="125"/>
      <c r="N21" s="50"/>
      <c r="O21" s="50"/>
      <c r="P21" s="50"/>
      <c r="Q21" s="50"/>
      <c r="R21" s="50"/>
      <c r="S21" s="50"/>
      <c r="T21" s="52"/>
    </row>
    <row r="22" spans="1:19" ht="15">
      <c r="A22" s="50"/>
      <c r="B22" s="50"/>
      <c r="C22" s="50"/>
      <c r="D22" s="50"/>
      <c r="E22" s="50"/>
      <c r="F22" s="50"/>
      <c r="G22" s="50"/>
      <c r="H22" s="50"/>
      <c r="I22" s="50"/>
      <c r="J22" s="50"/>
      <c r="K22" s="50"/>
      <c r="L22" s="50"/>
      <c r="M22" s="50"/>
      <c r="N22" s="50"/>
      <c r="O22" s="50"/>
      <c r="P22" s="50"/>
      <c r="Q22" s="50"/>
      <c r="R22" s="50"/>
      <c r="S22" s="50"/>
    </row>
    <row r="23" spans="1:19" ht="15">
      <c r="A23" s="50"/>
      <c r="B23" s="50"/>
      <c r="C23" s="50"/>
      <c r="D23" s="50"/>
      <c r="E23" s="50"/>
      <c r="F23" s="50"/>
      <c r="G23" s="50"/>
      <c r="H23" s="50"/>
      <c r="I23" s="50"/>
      <c r="J23" s="50"/>
      <c r="K23" s="50"/>
      <c r="L23" s="50"/>
      <c r="M23" s="50"/>
      <c r="N23" s="50"/>
      <c r="O23" s="50"/>
      <c r="P23" s="50"/>
      <c r="Q23" s="50"/>
      <c r="R23" s="50"/>
      <c r="S23" s="50"/>
    </row>
    <row r="24" spans="1:19" ht="15">
      <c r="A24" s="50"/>
      <c r="B24" s="50"/>
      <c r="C24" s="50"/>
      <c r="D24" s="50"/>
      <c r="E24" s="50"/>
      <c r="F24" s="50"/>
      <c r="G24" s="50"/>
      <c r="H24" s="50"/>
      <c r="I24" s="50"/>
      <c r="J24" s="50"/>
      <c r="K24" s="50"/>
      <c r="L24" s="50"/>
      <c r="M24" s="50"/>
      <c r="N24" s="50"/>
      <c r="O24" s="50"/>
      <c r="P24" s="50"/>
      <c r="Q24" s="50"/>
      <c r="R24" s="50"/>
      <c r="S24" s="50"/>
    </row>
    <row r="25" spans="1:19" ht="15">
      <c r="A25" s="50"/>
      <c r="B25" s="50"/>
      <c r="C25" s="50"/>
      <c r="D25" s="50"/>
      <c r="E25" s="50"/>
      <c r="F25" s="50"/>
      <c r="G25" s="50"/>
      <c r="H25" s="50"/>
      <c r="I25" s="50"/>
      <c r="J25" s="50"/>
      <c r="K25" s="50"/>
      <c r="L25" s="50"/>
      <c r="M25" s="50"/>
      <c r="N25" s="50"/>
      <c r="O25" s="50"/>
      <c r="P25" s="50"/>
      <c r="Q25" s="50"/>
      <c r="R25" s="50"/>
      <c r="S25" s="50"/>
    </row>
    <row r="26" spans="1:19" ht="15">
      <c r="A26" s="50"/>
      <c r="B26" s="50"/>
      <c r="C26" s="50"/>
      <c r="D26" s="50"/>
      <c r="E26" s="50"/>
      <c r="F26" s="50"/>
      <c r="G26" s="50"/>
      <c r="H26" s="50"/>
      <c r="I26" s="50"/>
      <c r="J26" s="50"/>
      <c r="K26" s="50"/>
      <c r="L26" s="50"/>
      <c r="M26" s="50"/>
      <c r="N26" s="50"/>
      <c r="O26" s="50"/>
      <c r="P26" s="50"/>
      <c r="Q26" s="50"/>
      <c r="R26" s="50"/>
      <c r="S26" s="50"/>
    </row>
    <row r="27" spans="1:19" ht="15">
      <c r="A27" s="50"/>
      <c r="B27" s="50"/>
      <c r="C27" s="50"/>
      <c r="D27" s="50"/>
      <c r="E27" s="50"/>
      <c r="F27" s="50"/>
      <c r="G27" s="50"/>
      <c r="H27" s="50"/>
      <c r="I27" s="50"/>
      <c r="J27" s="50"/>
      <c r="K27" s="50"/>
      <c r="L27" s="50"/>
      <c r="M27" s="50"/>
      <c r="N27" s="50"/>
      <c r="O27" s="50"/>
      <c r="P27" s="50"/>
      <c r="Q27" s="50"/>
      <c r="R27" s="50"/>
      <c r="S27" s="50"/>
    </row>
    <row r="28" spans="1:19" ht="15">
      <c r="A28" s="50"/>
      <c r="B28" s="50"/>
      <c r="C28" s="50"/>
      <c r="D28" s="50"/>
      <c r="E28" s="50"/>
      <c r="F28" s="50"/>
      <c r="G28" s="50"/>
      <c r="H28" s="50"/>
      <c r="I28" s="50"/>
      <c r="J28" s="50"/>
      <c r="K28" s="50"/>
      <c r="L28" s="50"/>
      <c r="M28" s="50"/>
      <c r="N28" s="50"/>
      <c r="O28" s="50"/>
      <c r="P28" s="50"/>
      <c r="Q28" s="50"/>
      <c r="R28" s="50"/>
      <c r="S28" s="50"/>
    </row>
    <row r="29" spans="1:19" ht="15">
      <c r="A29" s="50"/>
      <c r="B29" s="50"/>
      <c r="C29" s="50"/>
      <c r="D29" s="50"/>
      <c r="E29" s="50"/>
      <c r="F29" s="50"/>
      <c r="G29" s="50"/>
      <c r="H29" s="50"/>
      <c r="I29" s="50"/>
      <c r="J29" s="50"/>
      <c r="K29" s="50"/>
      <c r="L29" s="50"/>
      <c r="M29" s="50"/>
      <c r="N29" s="50"/>
      <c r="O29" s="50"/>
      <c r="P29" s="50"/>
      <c r="Q29" s="50"/>
      <c r="R29" s="50"/>
      <c r="S29" s="50"/>
    </row>
    <row r="30" spans="1:19" ht="15">
      <c r="A30" s="50"/>
      <c r="B30" s="50"/>
      <c r="C30" s="50"/>
      <c r="D30" s="50"/>
      <c r="E30" s="50"/>
      <c r="F30" s="50"/>
      <c r="G30" s="50"/>
      <c r="H30" s="50"/>
      <c r="I30" s="50"/>
      <c r="J30" s="50"/>
      <c r="K30" s="50"/>
      <c r="L30" s="50"/>
      <c r="M30" s="50"/>
      <c r="N30" s="50"/>
      <c r="O30" s="50"/>
      <c r="P30" s="50"/>
      <c r="Q30" s="50"/>
      <c r="R30" s="50"/>
      <c r="S30" s="50"/>
    </row>
    <row r="31" spans="1:19" ht="15">
      <c r="A31" s="50"/>
      <c r="B31" s="50"/>
      <c r="C31" s="50"/>
      <c r="D31" s="50"/>
      <c r="E31" s="50"/>
      <c r="F31" s="50"/>
      <c r="G31" s="50"/>
      <c r="H31" s="50"/>
      <c r="I31" s="50"/>
      <c r="J31" s="50"/>
      <c r="K31" s="50"/>
      <c r="L31" s="50"/>
      <c r="M31" s="50"/>
      <c r="N31" s="50"/>
      <c r="O31" s="50"/>
      <c r="P31" s="50"/>
      <c r="Q31" s="50"/>
      <c r="R31" s="50"/>
      <c r="S31" s="50"/>
    </row>
    <row r="32" spans="1:19" ht="15">
      <c r="A32" s="50"/>
      <c r="B32" s="50"/>
      <c r="C32" s="50"/>
      <c r="D32" s="50"/>
      <c r="E32" s="50"/>
      <c r="F32" s="50"/>
      <c r="G32" s="50"/>
      <c r="H32" s="50"/>
      <c r="I32" s="50"/>
      <c r="J32" s="50"/>
      <c r="K32" s="50"/>
      <c r="L32" s="50"/>
      <c r="M32" s="50"/>
      <c r="N32" s="50"/>
      <c r="O32" s="50"/>
      <c r="P32" s="50"/>
      <c r="Q32" s="50"/>
      <c r="R32" s="50"/>
      <c r="S32" s="50"/>
    </row>
    <row r="33" spans="1:19" ht="15">
      <c r="A33" s="50"/>
      <c r="B33" s="50"/>
      <c r="C33" s="50"/>
      <c r="D33" s="50"/>
      <c r="E33" s="50"/>
      <c r="F33" s="50"/>
      <c r="G33" s="50"/>
      <c r="H33" s="50"/>
      <c r="I33" s="50"/>
      <c r="J33" s="50"/>
      <c r="K33" s="50"/>
      <c r="L33" s="50"/>
      <c r="M33" s="50"/>
      <c r="N33" s="50"/>
      <c r="O33" s="50"/>
      <c r="P33" s="50"/>
      <c r="Q33" s="50"/>
      <c r="R33" s="50"/>
      <c r="S33" s="50"/>
    </row>
    <row r="34" spans="1:19" ht="15">
      <c r="A34" s="50"/>
      <c r="B34" s="50"/>
      <c r="C34" s="50"/>
      <c r="D34" s="50"/>
      <c r="E34" s="50"/>
      <c r="F34" s="50"/>
      <c r="G34" s="50"/>
      <c r="H34" s="50"/>
      <c r="I34" s="50"/>
      <c r="J34" s="50"/>
      <c r="K34" s="50"/>
      <c r="L34" s="50"/>
      <c r="M34" s="50"/>
      <c r="N34" s="50"/>
      <c r="O34" s="50"/>
      <c r="P34" s="50"/>
      <c r="Q34" s="50"/>
      <c r="R34" s="50"/>
      <c r="S34" s="50"/>
    </row>
    <row r="35" spans="1:19" ht="15">
      <c r="A35" s="50"/>
      <c r="B35" s="50"/>
      <c r="C35" s="50"/>
      <c r="D35" s="50"/>
      <c r="E35" s="50"/>
      <c r="F35" s="50"/>
      <c r="G35" s="50"/>
      <c r="H35" s="50"/>
      <c r="I35" s="50"/>
      <c r="J35" s="50"/>
      <c r="K35" s="50"/>
      <c r="L35" s="50"/>
      <c r="M35" s="50"/>
      <c r="N35" s="50"/>
      <c r="O35" s="50"/>
      <c r="P35" s="50"/>
      <c r="Q35" s="50"/>
      <c r="R35" s="50"/>
      <c r="S35" s="50"/>
    </row>
    <row r="36" spans="1:19" ht="15">
      <c r="A36" s="50"/>
      <c r="B36" s="50"/>
      <c r="C36" s="50"/>
      <c r="D36" s="50"/>
      <c r="E36" s="50"/>
      <c r="F36" s="50"/>
      <c r="G36" s="50"/>
      <c r="H36" s="50"/>
      <c r="I36" s="50"/>
      <c r="J36" s="50"/>
      <c r="K36" s="50"/>
      <c r="L36" s="50"/>
      <c r="M36" s="50"/>
      <c r="N36" s="50"/>
      <c r="O36" s="50"/>
      <c r="P36" s="50"/>
      <c r="Q36" s="50"/>
      <c r="R36" s="50"/>
      <c r="S36" s="50"/>
    </row>
    <row r="37" spans="1:19" ht="15">
      <c r="A37" s="50"/>
      <c r="B37" s="50"/>
      <c r="C37" s="50"/>
      <c r="D37" s="50"/>
      <c r="E37" s="50"/>
      <c r="F37" s="50"/>
      <c r="G37" s="50"/>
      <c r="H37" s="50"/>
      <c r="I37" s="50"/>
      <c r="J37" s="50"/>
      <c r="K37" s="50"/>
      <c r="L37" s="50"/>
      <c r="M37" s="50"/>
      <c r="N37" s="50"/>
      <c r="O37" s="50"/>
      <c r="P37" s="50"/>
      <c r="Q37" s="50"/>
      <c r="R37" s="50"/>
      <c r="S37" s="50"/>
    </row>
    <row r="38" spans="1:19" ht="15">
      <c r="A38" s="50"/>
      <c r="B38" s="50"/>
      <c r="C38" s="50"/>
      <c r="D38" s="50"/>
      <c r="E38" s="50"/>
      <c r="F38" s="50"/>
      <c r="G38" s="50"/>
      <c r="H38" s="50"/>
      <c r="I38" s="50"/>
      <c r="J38" s="50"/>
      <c r="K38" s="50"/>
      <c r="L38" s="50"/>
      <c r="M38" s="50"/>
      <c r="N38" s="50"/>
      <c r="O38" s="50"/>
      <c r="P38" s="50"/>
      <c r="Q38" s="50"/>
      <c r="R38" s="50"/>
      <c r="S38" s="50"/>
    </row>
    <row r="39" spans="1:19" ht="15">
      <c r="A39" s="50"/>
      <c r="B39" s="50"/>
      <c r="C39" s="50"/>
      <c r="D39" s="50"/>
      <c r="E39" s="50"/>
      <c r="F39" s="50"/>
      <c r="G39" s="50"/>
      <c r="H39" s="50"/>
      <c r="I39" s="50"/>
      <c r="J39" s="50"/>
      <c r="K39" s="50"/>
      <c r="L39" s="50"/>
      <c r="M39" s="50"/>
      <c r="N39" s="50"/>
      <c r="O39" s="50"/>
      <c r="P39" s="50"/>
      <c r="Q39" s="50"/>
      <c r="R39" s="50"/>
      <c r="S39" s="50"/>
    </row>
    <row r="40" spans="1:19" ht="15">
      <c r="A40" s="50"/>
      <c r="B40" s="50"/>
      <c r="C40" s="50"/>
      <c r="D40" s="50"/>
      <c r="E40" s="50"/>
      <c r="F40" s="50"/>
      <c r="G40" s="50"/>
      <c r="H40" s="50"/>
      <c r="I40" s="50"/>
      <c r="J40" s="50"/>
      <c r="K40" s="50"/>
      <c r="L40" s="50"/>
      <c r="M40" s="50"/>
      <c r="N40" s="50"/>
      <c r="O40" s="50"/>
      <c r="P40" s="50"/>
      <c r="Q40" s="50"/>
      <c r="R40" s="50"/>
      <c r="S40" s="50"/>
    </row>
    <row r="41" spans="1:19" ht="15">
      <c r="A41" s="50"/>
      <c r="B41" s="50"/>
      <c r="C41" s="50"/>
      <c r="D41" s="50"/>
      <c r="E41" s="50"/>
      <c r="F41" s="50"/>
      <c r="G41" s="50"/>
      <c r="H41" s="50"/>
      <c r="I41" s="50"/>
      <c r="J41" s="50"/>
      <c r="K41" s="50"/>
      <c r="L41" s="50"/>
      <c r="M41" s="50"/>
      <c r="N41" s="50"/>
      <c r="O41" s="50"/>
      <c r="P41" s="50"/>
      <c r="Q41" s="50"/>
      <c r="R41" s="50"/>
      <c r="S41" s="50"/>
    </row>
    <row r="42" spans="1:19" ht="15">
      <c r="A42" s="50"/>
      <c r="B42" s="50"/>
      <c r="C42" s="50"/>
      <c r="D42" s="50"/>
      <c r="E42" s="50"/>
      <c r="F42" s="50"/>
      <c r="G42" s="50"/>
      <c r="H42" s="50"/>
      <c r="I42" s="50"/>
      <c r="J42" s="50"/>
      <c r="K42" s="50"/>
      <c r="L42" s="50"/>
      <c r="M42" s="50"/>
      <c r="N42" s="50"/>
      <c r="O42" s="50"/>
      <c r="P42" s="50"/>
      <c r="Q42" s="50"/>
      <c r="R42" s="50"/>
      <c r="S42" s="50"/>
    </row>
    <row r="43" spans="1:19" ht="15">
      <c r="A43" s="50"/>
      <c r="B43" s="50"/>
      <c r="C43" s="50"/>
      <c r="D43" s="50"/>
      <c r="E43" s="50"/>
      <c r="F43" s="50"/>
      <c r="G43" s="50"/>
      <c r="H43" s="50"/>
      <c r="I43" s="50"/>
      <c r="J43" s="50"/>
      <c r="K43" s="50"/>
      <c r="L43" s="50"/>
      <c r="M43" s="50"/>
      <c r="N43" s="50"/>
      <c r="O43" s="50"/>
      <c r="P43" s="50"/>
      <c r="Q43" s="50"/>
      <c r="R43" s="50"/>
      <c r="S43" s="50"/>
    </row>
    <row r="44" spans="1:19" ht="15">
      <c r="A44" s="50"/>
      <c r="B44" s="50"/>
      <c r="C44" s="50"/>
      <c r="D44" s="50"/>
      <c r="E44" s="50"/>
      <c r="F44" s="50"/>
      <c r="G44" s="50"/>
      <c r="H44" s="50"/>
      <c r="I44" s="50"/>
      <c r="J44" s="50"/>
      <c r="K44" s="50"/>
      <c r="L44" s="50"/>
      <c r="M44" s="50"/>
      <c r="N44" s="50"/>
      <c r="O44" s="50"/>
      <c r="P44" s="50"/>
      <c r="Q44" s="50"/>
      <c r="R44" s="50"/>
      <c r="S44" s="50"/>
    </row>
  </sheetData>
  <sheetProtection password="B228" sheet="1" objects="1" scenarios="1" selectLockedCells="1"/>
  <mergeCells count="10">
    <mergeCell ref="B7:R8"/>
    <mergeCell ref="B10:R14"/>
    <mergeCell ref="B16:R18"/>
    <mergeCell ref="K19:L19"/>
    <mergeCell ref="M19:N19"/>
    <mergeCell ref="O19:P19"/>
    <mergeCell ref="D15:F15"/>
    <mergeCell ref="K15:L15"/>
    <mergeCell ref="M15:N15"/>
    <mergeCell ref="O15:P1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46"/>
  <sheetViews>
    <sheetView showGridLines="0" zoomScale="85" zoomScaleNormal="85" zoomScalePageLayoutView="0" workbookViewId="0" topLeftCell="A1">
      <selection activeCell="D10" sqref="D10:F10"/>
    </sheetView>
  </sheetViews>
  <sheetFormatPr defaultColWidth="9.140625" defaultRowHeight="15"/>
  <cols>
    <col min="2" max="2" width="6.7109375" style="0" customWidth="1"/>
    <col min="4" max="6" width="19.421875" style="0" customWidth="1"/>
    <col min="11" max="17" width="14.140625" style="0" customWidth="1"/>
    <col min="18" max="18" width="9.00390625" style="0" customWidth="1"/>
    <col min="19" max="19" width="9.140625" style="0" customWidth="1"/>
  </cols>
  <sheetData>
    <row r="1" spans="1:19" ht="15">
      <c r="A1" s="2"/>
      <c r="B1" s="42"/>
      <c r="C1" s="42"/>
      <c r="D1" s="42"/>
      <c r="E1" s="42"/>
      <c r="F1" s="42"/>
      <c r="G1" s="42"/>
      <c r="H1" s="2"/>
      <c r="I1" s="2"/>
      <c r="J1" s="2"/>
      <c r="K1" s="2"/>
      <c r="L1" s="2"/>
      <c r="M1" s="2"/>
      <c r="N1" s="2"/>
      <c r="O1" s="2"/>
      <c r="P1" s="2"/>
      <c r="Q1" s="2"/>
      <c r="R1" s="2"/>
      <c r="S1" s="2"/>
    </row>
    <row r="2" spans="1:19" ht="15">
      <c r="A2" s="2"/>
      <c r="B2" s="42"/>
      <c r="C2" s="42"/>
      <c r="D2" s="42"/>
      <c r="E2" s="42"/>
      <c r="F2" s="42"/>
      <c r="G2" s="42"/>
      <c r="H2" s="2"/>
      <c r="I2" s="2"/>
      <c r="J2" s="2"/>
      <c r="K2" s="2"/>
      <c r="L2" s="2"/>
      <c r="M2" s="2"/>
      <c r="N2" s="2"/>
      <c r="O2" s="2"/>
      <c r="P2" s="2"/>
      <c r="Q2" s="2"/>
      <c r="R2" s="2"/>
      <c r="S2" s="2"/>
    </row>
    <row r="3" spans="1:19" ht="15">
      <c r="A3" s="2"/>
      <c r="B3" s="42"/>
      <c r="C3" s="42"/>
      <c r="D3" s="42"/>
      <c r="E3" s="42"/>
      <c r="F3" s="42"/>
      <c r="G3" s="42"/>
      <c r="H3" s="2"/>
      <c r="I3" s="2"/>
      <c r="J3" s="2"/>
      <c r="K3" s="2"/>
      <c r="L3" s="2"/>
      <c r="M3" s="2"/>
      <c r="N3" s="2"/>
      <c r="O3" s="2"/>
      <c r="P3" s="2"/>
      <c r="Q3" s="2"/>
      <c r="R3" s="2"/>
      <c r="S3" s="2"/>
    </row>
    <row r="4" spans="1:19" ht="15">
      <c r="A4" s="2"/>
      <c r="B4" s="42"/>
      <c r="C4" s="42"/>
      <c r="D4" s="42"/>
      <c r="E4" s="42"/>
      <c r="F4" s="42"/>
      <c r="G4" s="42"/>
      <c r="H4" s="2"/>
      <c r="I4" s="2"/>
      <c r="J4" s="2"/>
      <c r="K4" s="2"/>
      <c r="L4" s="2"/>
      <c r="M4" s="2"/>
      <c r="N4" s="2"/>
      <c r="O4" s="2"/>
      <c r="P4" s="2"/>
      <c r="Q4" s="2"/>
      <c r="R4" s="2"/>
      <c r="S4" s="2"/>
    </row>
    <row r="5" spans="1:19" ht="15">
      <c r="A5" s="2"/>
      <c r="B5" s="42"/>
      <c r="C5" s="42"/>
      <c r="D5" s="42"/>
      <c r="E5" s="42"/>
      <c r="F5" s="42"/>
      <c r="G5" s="42"/>
      <c r="H5" s="2"/>
      <c r="I5" s="2"/>
      <c r="J5" s="2"/>
      <c r="K5" s="2"/>
      <c r="L5" s="2"/>
      <c r="M5" s="2"/>
      <c r="N5" s="2"/>
      <c r="O5" s="2"/>
      <c r="P5" s="2"/>
      <c r="Q5" s="2"/>
      <c r="R5" s="2"/>
      <c r="S5" s="2"/>
    </row>
    <row r="6" spans="1:27" ht="15">
      <c r="A6" s="2"/>
      <c r="B6" s="2"/>
      <c r="C6" s="2"/>
      <c r="D6" s="2"/>
      <c r="E6" s="2"/>
      <c r="F6" s="2"/>
      <c r="G6" s="2"/>
      <c r="H6" s="2"/>
      <c r="I6" s="2"/>
      <c r="J6" s="2"/>
      <c r="K6" s="2"/>
      <c r="L6" s="2"/>
      <c r="M6" s="2"/>
      <c r="N6" s="2"/>
      <c r="O6" s="2"/>
      <c r="P6" s="2"/>
      <c r="Q6" s="2"/>
      <c r="R6" s="2"/>
      <c r="S6" s="2"/>
      <c r="T6" s="42"/>
      <c r="U6" s="42"/>
      <c r="V6" s="42"/>
      <c r="W6" s="42"/>
      <c r="X6" s="42"/>
      <c r="Y6" s="42"/>
      <c r="Z6" s="42"/>
      <c r="AA6" s="42"/>
    </row>
    <row r="7" spans="1:27" ht="15">
      <c r="A7" s="2"/>
      <c r="B7" s="6"/>
      <c r="C7" s="7"/>
      <c r="D7" s="7"/>
      <c r="E7" s="7"/>
      <c r="F7" s="7"/>
      <c r="G7" s="8"/>
      <c r="H7" s="2"/>
      <c r="I7" s="6"/>
      <c r="J7" s="7"/>
      <c r="K7" s="7"/>
      <c r="L7" s="7"/>
      <c r="M7" s="7"/>
      <c r="N7" s="7"/>
      <c r="O7" s="7"/>
      <c r="P7" s="7"/>
      <c r="Q7" s="7"/>
      <c r="R7" s="8"/>
      <c r="S7" s="43"/>
      <c r="T7" s="42"/>
      <c r="U7" s="42"/>
      <c r="V7" s="42"/>
      <c r="W7" s="42"/>
      <c r="X7" s="42"/>
      <c r="Y7" s="42"/>
      <c r="Z7" s="42"/>
      <c r="AA7" s="42"/>
    </row>
    <row r="8" spans="1:27" ht="25.5" customHeight="1">
      <c r="A8" s="2"/>
      <c r="B8" s="169" t="s">
        <v>2</v>
      </c>
      <c r="C8" s="170"/>
      <c r="D8" s="170"/>
      <c r="E8" s="170"/>
      <c r="F8" s="170"/>
      <c r="G8" s="171"/>
      <c r="H8" s="2"/>
      <c r="I8" s="35"/>
      <c r="J8" s="30"/>
      <c r="K8" s="182" t="s">
        <v>18</v>
      </c>
      <c r="L8" s="182"/>
      <c r="M8" s="182"/>
      <c r="N8" s="182"/>
      <c r="O8" s="182"/>
      <c r="P8" s="182"/>
      <c r="Q8" s="182"/>
      <c r="R8" s="36"/>
      <c r="S8" s="44"/>
      <c r="T8" s="42"/>
      <c r="U8" s="42"/>
      <c r="V8" s="42"/>
      <c r="W8" s="42"/>
      <c r="X8" s="42"/>
      <c r="Y8" s="42"/>
      <c r="Z8" s="42"/>
      <c r="AA8" s="42"/>
    </row>
    <row r="9" spans="1:27" ht="6.75" customHeight="1" thickBot="1">
      <c r="A9" s="2"/>
      <c r="B9" s="9"/>
      <c r="C9" s="3"/>
      <c r="D9" s="3"/>
      <c r="E9" s="4"/>
      <c r="F9" s="3"/>
      <c r="G9" s="10"/>
      <c r="H9" s="2"/>
      <c r="I9" s="9"/>
      <c r="J9" s="3"/>
      <c r="K9" s="3"/>
      <c r="L9" s="3"/>
      <c r="M9" s="4"/>
      <c r="N9" s="4"/>
      <c r="O9" s="3"/>
      <c r="P9" s="3"/>
      <c r="Q9" s="3"/>
      <c r="R9" s="10"/>
      <c r="S9" s="43"/>
      <c r="T9" s="42"/>
      <c r="U9" s="42"/>
      <c r="V9" s="42"/>
      <c r="W9" s="42"/>
      <c r="X9" s="42"/>
      <c r="Y9" s="42"/>
      <c r="Z9" s="42"/>
      <c r="AA9" s="42"/>
    </row>
    <row r="10" spans="1:27" ht="18.75" thickBot="1">
      <c r="A10" s="2"/>
      <c r="B10" s="9"/>
      <c r="C10" s="19" t="s">
        <v>8</v>
      </c>
      <c r="D10" s="167"/>
      <c r="E10" s="167"/>
      <c r="F10" s="168"/>
      <c r="G10" s="10"/>
      <c r="H10" s="2"/>
      <c r="I10" s="9"/>
      <c r="J10" s="3"/>
      <c r="K10" s="153" t="s">
        <v>1</v>
      </c>
      <c r="L10" s="154"/>
      <c r="M10" s="153" t="s">
        <v>25</v>
      </c>
      <c r="N10" s="154"/>
      <c r="O10" s="153" t="s">
        <v>26</v>
      </c>
      <c r="P10" s="154"/>
      <c r="Q10" s="48" t="s">
        <v>0</v>
      </c>
      <c r="R10" s="45"/>
      <c r="S10" s="43"/>
      <c r="T10" s="42"/>
      <c r="U10" s="42"/>
      <c r="V10" s="42"/>
      <c r="W10" s="42"/>
      <c r="X10" s="42"/>
      <c r="Y10" s="42"/>
      <c r="Z10" s="42"/>
      <c r="AA10" s="42"/>
    </row>
    <row r="11" spans="1:27" ht="15.75" customHeight="1" thickBot="1">
      <c r="A11" s="2"/>
      <c r="B11" s="9"/>
      <c r="C11" s="3"/>
      <c r="D11" s="3"/>
      <c r="E11" s="3"/>
      <c r="F11" s="3"/>
      <c r="G11" s="10"/>
      <c r="H11" s="2"/>
      <c r="I11" s="9"/>
      <c r="J11" s="5"/>
      <c r="K11" s="32" t="s">
        <v>10</v>
      </c>
      <c r="L11" s="32" t="s">
        <v>29</v>
      </c>
      <c r="M11" s="32" t="s">
        <v>10</v>
      </c>
      <c r="N11" s="32" t="s">
        <v>29</v>
      </c>
      <c r="O11" s="32" t="s">
        <v>10</v>
      </c>
      <c r="P11" s="32" t="s">
        <v>29</v>
      </c>
      <c r="Q11" s="32" t="s">
        <v>10</v>
      </c>
      <c r="R11" s="45"/>
      <c r="S11" s="43"/>
      <c r="T11" s="42"/>
      <c r="U11" s="42"/>
      <c r="V11" s="42"/>
      <c r="W11" s="42"/>
      <c r="X11" s="42"/>
      <c r="Y11" s="42"/>
      <c r="Z11" s="42"/>
      <c r="AA11" s="42"/>
    </row>
    <row r="12" spans="1:27" ht="18.75" thickBot="1">
      <c r="A12" s="2"/>
      <c r="B12" s="9"/>
      <c r="C12" s="20" t="s">
        <v>9</v>
      </c>
      <c r="D12" s="167"/>
      <c r="E12" s="167"/>
      <c r="F12" s="168"/>
      <c r="G12" s="10"/>
      <c r="H12" s="2"/>
      <c r="I12" s="9"/>
      <c r="J12" s="24" t="s">
        <v>14</v>
      </c>
      <c r="K12" s="28">
        <f>SUM(D15:D17)</f>
        <v>0</v>
      </c>
      <c r="L12" s="29">
        <f>_xlfn.IFERROR((K12/Q12),"")</f>
      </c>
      <c r="M12" s="18">
        <f>SUM(E15:E17)</f>
        <v>0</v>
      </c>
      <c r="N12" s="29">
        <f>_xlfn.IFERROR((M12/Q12),"")</f>
      </c>
      <c r="O12" s="18">
        <f>SUM(F15:F17)</f>
        <v>0</v>
      </c>
      <c r="P12" s="29">
        <f>_xlfn.IFERROR((O12/Q12),"")</f>
      </c>
      <c r="Q12" s="33">
        <f>SUM(K12+M12+O12)</f>
        <v>0</v>
      </c>
      <c r="R12" s="46"/>
      <c r="S12" s="43"/>
      <c r="T12" s="42"/>
      <c r="U12" s="42"/>
      <c r="V12" s="42"/>
      <c r="W12" s="42"/>
      <c r="X12" s="42"/>
      <c r="Y12" s="42"/>
      <c r="Z12" s="42"/>
      <c r="AA12" s="42"/>
    </row>
    <row r="13" spans="1:27" ht="18.75" thickBot="1">
      <c r="A13" s="2"/>
      <c r="B13" s="9"/>
      <c r="C13" s="3"/>
      <c r="D13" s="3"/>
      <c r="E13" s="3"/>
      <c r="F13" s="3"/>
      <c r="G13" s="10"/>
      <c r="H13" s="2"/>
      <c r="I13" s="9"/>
      <c r="J13" s="24" t="s">
        <v>15</v>
      </c>
      <c r="K13" s="26">
        <f>SUM(D28:D30)</f>
        <v>0</v>
      </c>
      <c r="L13" s="17">
        <f>_xlfn.IFERROR((K13/Q13),"")</f>
      </c>
      <c r="M13" s="14">
        <f>SUM(E28:E30)</f>
        <v>0</v>
      </c>
      <c r="N13" s="17">
        <f>_xlfn.IFERROR((M13/Q13),"")</f>
      </c>
      <c r="O13" s="14">
        <f>SUM(F28:F30)</f>
        <v>0</v>
      </c>
      <c r="P13" s="17">
        <f>_xlfn.IFERROR((O13/Q13),"")</f>
      </c>
      <c r="Q13" s="34">
        <f>SUM(K13+M13+O13)</f>
        <v>0</v>
      </c>
      <c r="R13" s="46"/>
      <c r="S13" s="43"/>
      <c r="T13" s="42"/>
      <c r="U13" s="42"/>
      <c r="V13" s="42"/>
      <c r="W13" s="42"/>
      <c r="X13" s="42"/>
      <c r="Y13" s="42"/>
      <c r="Z13" s="42"/>
      <c r="AA13" s="42"/>
    </row>
    <row r="14" spans="1:27" ht="18.75" thickBot="1">
      <c r="A14" s="2"/>
      <c r="B14" s="9"/>
      <c r="C14" s="3"/>
      <c r="D14" s="21" t="s">
        <v>7</v>
      </c>
      <c r="E14" s="21" t="s">
        <v>6</v>
      </c>
      <c r="F14" s="22" t="s">
        <v>5</v>
      </c>
      <c r="G14" s="10"/>
      <c r="H14" s="2"/>
      <c r="I14" s="9"/>
      <c r="J14" s="24" t="s">
        <v>16</v>
      </c>
      <c r="K14" s="27">
        <f>SUM(D41:D43)</f>
        <v>0</v>
      </c>
      <c r="L14" s="17">
        <f>_xlfn.IFERROR((K14/Q14),"")</f>
      </c>
      <c r="M14" s="15">
        <f>SUM(E41:E43)</f>
        <v>0</v>
      </c>
      <c r="N14" s="17">
        <f>_xlfn.IFERROR((M14/Q14),"")</f>
      </c>
      <c r="O14" s="15">
        <f>SUM(F41:F43)</f>
        <v>0</v>
      </c>
      <c r="P14" s="17">
        <f>_xlfn.IFERROR((O14/Q14),"")</f>
      </c>
      <c r="Q14" s="34">
        <f>SUM(K14+M14+O14)</f>
        <v>0</v>
      </c>
      <c r="R14" s="46"/>
      <c r="S14" s="43"/>
      <c r="T14" s="42"/>
      <c r="U14" s="42"/>
      <c r="V14" s="42"/>
      <c r="W14" s="42"/>
      <c r="X14" s="42"/>
      <c r="Y14" s="42"/>
      <c r="Z14" s="42"/>
      <c r="AA14" s="42"/>
    </row>
    <row r="15" spans="1:27" ht="19.5" thickBot="1" thickTop="1">
      <c r="A15" s="2"/>
      <c r="B15" s="9"/>
      <c r="C15" s="25" t="s">
        <v>11</v>
      </c>
      <c r="D15" s="100"/>
      <c r="E15" s="101"/>
      <c r="F15" s="102"/>
      <c r="G15" s="10"/>
      <c r="H15" s="2"/>
      <c r="I15" s="9"/>
      <c r="J15" s="24" t="s">
        <v>17</v>
      </c>
      <c r="K15" s="37">
        <f aca="true" t="shared" si="0" ref="K15:Q15">SUM(K12:K14)</f>
        <v>0</v>
      </c>
      <c r="L15" s="38"/>
      <c r="M15" s="39">
        <f t="shared" si="0"/>
        <v>0</v>
      </c>
      <c r="N15" s="38"/>
      <c r="O15" s="39">
        <f t="shared" si="0"/>
        <v>0</v>
      </c>
      <c r="P15" s="38"/>
      <c r="Q15" s="40">
        <f t="shared" si="0"/>
        <v>0</v>
      </c>
      <c r="R15" s="46"/>
      <c r="S15" s="43"/>
      <c r="T15" s="42"/>
      <c r="U15" s="42"/>
      <c r="V15" s="42"/>
      <c r="W15" s="42"/>
      <c r="X15" s="42"/>
      <c r="Y15" s="42"/>
      <c r="Z15" s="42"/>
      <c r="AA15" s="42"/>
    </row>
    <row r="16" spans="1:27" ht="18">
      <c r="A16" s="2"/>
      <c r="B16" s="9"/>
      <c r="C16" s="25" t="s">
        <v>12</v>
      </c>
      <c r="D16" s="103"/>
      <c r="E16" s="104"/>
      <c r="F16" s="105"/>
      <c r="G16" s="10"/>
      <c r="H16" s="2"/>
      <c r="I16" s="9"/>
      <c r="J16" s="5"/>
      <c r="K16" s="16"/>
      <c r="L16" s="16"/>
      <c r="M16" s="16"/>
      <c r="N16" s="16"/>
      <c r="O16" s="16"/>
      <c r="P16" s="16"/>
      <c r="Q16" s="16"/>
      <c r="R16" s="46"/>
      <c r="S16" s="43"/>
      <c r="T16" s="42"/>
      <c r="U16" s="42"/>
      <c r="V16" s="42"/>
      <c r="W16" s="42"/>
      <c r="X16" s="42"/>
      <c r="Y16" s="42"/>
      <c r="Z16" s="42"/>
      <c r="AA16" s="42"/>
    </row>
    <row r="17" spans="1:27" ht="18.75" thickBot="1">
      <c r="A17" s="2"/>
      <c r="B17" s="9"/>
      <c r="C17" s="25" t="s">
        <v>13</v>
      </c>
      <c r="D17" s="106"/>
      <c r="E17" s="107"/>
      <c r="F17" s="108"/>
      <c r="G17" s="10"/>
      <c r="H17" s="2"/>
      <c r="I17" s="9"/>
      <c r="J17" s="5"/>
      <c r="K17" s="16"/>
      <c r="L17" s="16"/>
      <c r="M17" s="16"/>
      <c r="N17" s="16"/>
      <c r="O17" s="16"/>
      <c r="P17" s="16"/>
      <c r="Q17" s="16"/>
      <c r="R17" s="46"/>
      <c r="S17" s="43"/>
      <c r="T17" s="42"/>
      <c r="U17" s="42"/>
      <c r="V17" s="42"/>
      <c r="W17" s="42"/>
      <c r="X17" s="42"/>
      <c r="Y17" s="42"/>
      <c r="Z17" s="42"/>
      <c r="AA17" s="42"/>
    </row>
    <row r="18" spans="1:27" ht="15" customHeight="1">
      <c r="A18" s="2"/>
      <c r="B18" s="11"/>
      <c r="C18" s="12"/>
      <c r="D18" s="12"/>
      <c r="E18" s="12"/>
      <c r="F18" s="12"/>
      <c r="G18" s="13"/>
      <c r="H18" s="2"/>
      <c r="I18" s="9"/>
      <c r="J18" s="3"/>
      <c r="K18" s="172" t="s">
        <v>30</v>
      </c>
      <c r="L18" s="172"/>
      <c r="M18" s="172"/>
      <c r="N18" s="172"/>
      <c r="O18" s="172"/>
      <c r="P18" s="172"/>
      <c r="Q18" s="3"/>
      <c r="R18" s="10"/>
      <c r="S18" s="43"/>
      <c r="T18" s="42"/>
      <c r="U18" s="42"/>
      <c r="V18" s="42"/>
      <c r="W18" s="42"/>
      <c r="X18" s="42"/>
      <c r="Y18" s="42"/>
      <c r="Z18" s="42"/>
      <c r="AA18" s="42"/>
    </row>
    <row r="19" spans="1:27" s="1" customFormat="1" ht="15" customHeight="1">
      <c r="A19" s="2"/>
      <c r="B19" s="2"/>
      <c r="C19" s="2"/>
      <c r="D19" s="2"/>
      <c r="E19" s="2"/>
      <c r="F19" s="2"/>
      <c r="G19" s="2"/>
      <c r="H19" s="2"/>
      <c r="I19" s="9"/>
      <c r="J19" s="3"/>
      <c r="K19" s="172"/>
      <c r="L19" s="172"/>
      <c r="M19" s="172"/>
      <c r="N19" s="172"/>
      <c r="O19" s="172"/>
      <c r="P19" s="172"/>
      <c r="Q19" s="3"/>
      <c r="R19" s="10"/>
      <c r="S19" s="43"/>
      <c r="T19" s="42"/>
      <c r="U19" s="42"/>
      <c r="V19" s="42"/>
      <c r="W19" s="42"/>
      <c r="X19" s="42"/>
      <c r="Y19" s="42"/>
      <c r="Z19" s="42"/>
      <c r="AA19" s="42"/>
    </row>
    <row r="20" spans="1:27" ht="15.75" thickBot="1">
      <c r="A20" s="2"/>
      <c r="B20" s="6"/>
      <c r="C20" s="7"/>
      <c r="D20" s="7"/>
      <c r="E20" s="7"/>
      <c r="F20" s="7"/>
      <c r="G20" s="8"/>
      <c r="H20" s="2"/>
      <c r="I20" s="9"/>
      <c r="J20" s="3"/>
      <c r="K20" s="173"/>
      <c r="L20" s="173"/>
      <c r="M20" s="173"/>
      <c r="N20" s="173"/>
      <c r="O20" s="173"/>
      <c r="P20" s="173"/>
      <c r="Q20" s="3"/>
      <c r="R20" s="10"/>
      <c r="S20" s="43"/>
      <c r="T20" s="42"/>
      <c r="U20" s="42"/>
      <c r="V20" s="42"/>
      <c r="W20" s="42"/>
      <c r="X20" s="42"/>
      <c r="Y20" s="42"/>
      <c r="Z20" s="42"/>
      <c r="AA20" s="42"/>
    </row>
    <row r="21" spans="1:27" ht="25.5" customHeight="1">
      <c r="A21" s="2"/>
      <c r="B21" s="169" t="s">
        <v>4</v>
      </c>
      <c r="C21" s="170"/>
      <c r="D21" s="170"/>
      <c r="E21" s="170"/>
      <c r="F21" s="170"/>
      <c r="G21" s="171"/>
      <c r="H21" s="2"/>
      <c r="I21" s="9"/>
      <c r="J21" s="3"/>
      <c r="K21" s="145" t="s">
        <v>24</v>
      </c>
      <c r="L21" s="146"/>
      <c r="M21" s="145" t="s">
        <v>20</v>
      </c>
      <c r="N21" s="146"/>
      <c r="O21" s="145" t="s">
        <v>19</v>
      </c>
      <c r="P21" s="146"/>
      <c r="Q21" s="3"/>
      <c r="R21" s="10"/>
      <c r="S21" s="43"/>
      <c r="T21" s="42"/>
      <c r="U21" s="42"/>
      <c r="V21" s="42"/>
      <c r="W21" s="42"/>
      <c r="X21" s="42"/>
      <c r="Y21" s="42"/>
      <c r="Z21" s="42"/>
      <c r="AA21" s="42"/>
    </row>
    <row r="22" spans="1:27" ht="6.75" customHeight="1" thickBot="1">
      <c r="A22" s="2"/>
      <c r="B22" s="9"/>
      <c r="C22" s="3"/>
      <c r="D22" s="3"/>
      <c r="E22" s="4"/>
      <c r="F22" s="3"/>
      <c r="G22" s="10"/>
      <c r="H22" s="2"/>
      <c r="I22" s="9"/>
      <c r="J22" s="3"/>
      <c r="K22" s="147"/>
      <c r="L22" s="148"/>
      <c r="M22" s="147"/>
      <c r="N22" s="148"/>
      <c r="O22" s="147"/>
      <c r="P22" s="148"/>
      <c r="Q22" s="3"/>
      <c r="R22" s="10"/>
      <c r="S22" s="43"/>
      <c r="T22" s="42"/>
      <c r="U22" s="42"/>
      <c r="V22" s="42"/>
      <c r="W22" s="42"/>
      <c r="X22" s="42"/>
      <c r="Y22" s="42"/>
      <c r="Z22" s="42"/>
      <c r="AA22" s="42"/>
    </row>
    <row r="23" spans="1:27" ht="18.75" thickBot="1">
      <c r="A23" s="2"/>
      <c r="B23" s="9"/>
      <c r="C23" s="19" t="s">
        <v>8</v>
      </c>
      <c r="D23" s="167"/>
      <c r="E23" s="167"/>
      <c r="F23" s="168"/>
      <c r="G23" s="10"/>
      <c r="H23" s="2"/>
      <c r="I23" s="9"/>
      <c r="J23" s="24" t="s">
        <v>14</v>
      </c>
      <c r="K23" s="165" t="str">
        <f>_xlfn.IFERROR((Q12/D12),"0")</f>
        <v>0</v>
      </c>
      <c r="L23" s="166" t="e">
        <f>K23/#REF!</f>
        <v>#REF!</v>
      </c>
      <c r="M23" s="183">
        <f>_xlfn.IFERROR((K23*1.729),"0")</f>
        <v>0</v>
      </c>
      <c r="N23" s="183"/>
      <c r="O23" s="176">
        <f>Q12*1.729</f>
        <v>0</v>
      </c>
      <c r="P23" s="177"/>
      <c r="Q23" s="41"/>
      <c r="R23" s="47"/>
      <c r="S23" s="43"/>
      <c r="T23" s="42"/>
      <c r="U23" s="42"/>
      <c r="V23" s="42"/>
      <c r="W23" s="42"/>
      <c r="X23" s="42"/>
      <c r="Y23" s="42"/>
      <c r="Z23" s="42"/>
      <c r="AA23" s="42"/>
    </row>
    <row r="24" spans="1:27" ht="18.75" thickBot="1">
      <c r="A24" s="2"/>
      <c r="B24" s="9"/>
      <c r="C24" s="3"/>
      <c r="D24" s="3"/>
      <c r="E24" s="3"/>
      <c r="F24" s="3"/>
      <c r="G24" s="10"/>
      <c r="H24" s="2"/>
      <c r="I24" s="9"/>
      <c r="J24" s="24" t="s">
        <v>15</v>
      </c>
      <c r="K24" s="140" t="str">
        <f>_xlfn.IFERROR((Q13/D25),"0")</f>
        <v>0</v>
      </c>
      <c r="L24" s="141"/>
      <c r="M24" s="183">
        <f>_xlfn.IFERROR((K24*1.729),"0")</f>
        <v>0</v>
      </c>
      <c r="N24" s="183"/>
      <c r="O24" s="142">
        <f>Q13*1.729</f>
        <v>0</v>
      </c>
      <c r="P24" s="143"/>
      <c r="Q24" s="41"/>
      <c r="R24" s="47"/>
      <c r="S24" s="43"/>
      <c r="T24" s="42"/>
      <c r="U24" s="42"/>
      <c r="V24" s="42"/>
      <c r="W24" s="42"/>
      <c r="X24" s="42"/>
      <c r="Y24" s="42"/>
      <c r="Z24" s="42"/>
      <c r="AA24" s="42"/>
    </row>
    <row r="25" spans="1:27" ht="18.75" thickBot="1">
      <c r="A25" s="2"/>
      <c r="B25" s="9"/>
      <c r="C25" s="20" t="s">
        <v>9</v>
      </c>
      <c r="D25" s="167"/>
      <c r="E25" s="167"/>
      <c r="F25" s="168"/>
      <c r="G25" s="10"/>
      <c r="H25" s="2"/>
      <c r="I25" s="9"/>
      <c r="J25" s="24" t="s">
        <v>16</v>
      </c>
      <c r="K25" s="140" t="str">
        <f>_xlfn.IFERROR((Q14/D38),"0")</f>
        <v>0</v>
      </c>
      <c r="L25" s="141"/>
      <c r="M25" s="183">
        <f>_xlfn.IFERROR((K25*1.729),"0")</f>
        <v>0</v>
      </c>
      <c r="N25" s="183"/>
      <c r="O25" s="142">
        <f>Q14*1.729</f>
        <v>0</v>
      </c>
      <c r="P25" s="143"/>
      <c r="Q25" s="41"/>
      <c r="R25" s="47"/>
      <c r="S25" s="43"/>
      <c r="T25" s="42"/>
      <c r="U25" s="42"/>
      <c r="V25" s="42"/>
      <c r="W25" s="42"/>
      <c r="X25" s="42"/>
      <c r="Y25" s="42"/>
      <c r="Z25" s="42"/>
      <c r="AA25" s="42"/>
    </row>
    <row r="26" spans="1:27" ht="18.75" thickBot="1">
      <c r="A26" s="2"/>
      <c r="B26" s="9"/>
      <c r="C26" s="3"/>
      <c r="D26" s="3"/>
      <c r="E26" s="3"/>
      <c r="F26" s="3"/>
      <c r="G26" s="10"/>
      <c r="H26" s="2"/>
      <c r="I26" s="9"/>
      <c r="J26" s="24" t="s">
        <v>17</v>
      </c>
      <c r="K26" s="174" t="str">
        <f>_xlfn.IFERROR((Q15/SUM(D12,D25,D38)),"0")</f>
        <v>0</v>
      </c>
      <c r="L26" s="175"/>
      <c r="M26" s="144">
        <f>SUM(M23:N25)/3</f>
        <v>0</v>
      </c>
      <c r="N26" s="144"/>
      <c r="O26" s="163">
        <f>SUM(O23:P25)</f>
        <v>0</v>
      </c>
      <c r="P26" s="164"/>
      <c r="Q26" s="41"/>
      <c r="R26" s="47"/>
      <c r="S26" s="43"/>
      <c r="T26" s="42"/>
      <c r="U26" s="42"/>
      <c r="V26" s="42"/>
      <c r="W26" s="42"/>
      <c r="X26" s="42"/>
      <c r="Y26" s="42"/>
      <c r="Z26" s="42"/>
      <c r="AA26" s="42"/>
    </row>
    <row r="27" spans="1:27" ht="18" customHeight="1" thickBot="1">
      <c r="A27" s="2"/>
      <c r="B27" s="9"/>
      <c r="C27" s="3"/>
      <c r="D27" s="49" t="s">
        <v>7</v>
      </c>
      <c r="E27" s="49" t="s">
        <v>6</v>
      </c>
      <c r="F27" s="49" t="s">
        <v>5</v>
      </c>
      <c r="G27" s="10"/>
      <c r="H27" s="2"/>
      <c r="I27" s="9"/>
      <c r="J27" s="3"/>
      <c r="K27" s="139"/>
      <c r="L27" s="139"/>
      <c r="M27" s="139"/>
      <c r="N27" s="139"/>
      <c r="O27" s="139"/>
      <c r="P27" s="139"/>
      <c r="Q27" s="3"/>
      <c r="R27" s="10"/>
      <c r="S27" s="43"/>
      <c r="T27" s="42"/>
      <c r="U27" s="42"/>
      <c r="V27" s="42"/>
      <c r="W27" s="42"/>
      <c r="X27" s="42"/>
      <c r="Y27" s="42"/>
      <c r="Z27" s="42"/>
      <c r="AA27" s="42"/>
    </row>
    <row r="28" spans="1:27" ht="19.5" thickBot="1" thickTop="1">
      <c r="A28" s="2"/>
      <c r="B28" s="9"/>
      <c r="C28" s="25" t="s">
        <v>11</v>
      </c>
      <c r="D28" s="109"/>
      <c r="E28" s="109"/>
      <c r="F28" s="109"/>
      <c r="G28" s="10"/>
      <c r="H28" s="2"/>
      <c r="I28" s="9"/>
      <c r="J28" s="3"/>
      <c r="K28" s="3"/>
      <c r="L28" s="3"/>
      <c r="M28" s="3"/>
      <c r="N28" s="3"/>
      <c r="O28" s="3"/>
      <c r="P28" s="3"/>
      <c r="Q28" s="3"/>
      <c r="R28" s="10"/>
      <c r="S28" s="43"/>
      <c r="T28" s="42"/>
      <c r="U28" s="42"/>
      <c r="V28" s="42"/>
      <c r="W28" s="42"/>
      <c r="X28" s="42"/>
      <c r="Y28" s="42"/>
      <c r="Z28" s="42"/>
      <c r="AA28" s="42"/>
    </row>
    <row r="29" spans="1:27" ht="18.75" customHeight="1" thickBot="1">
      <c r="A29" s="2"/>
      <c r="B29" s="9"/>
      <c r="C29" s="25" t="s">
        <v>12</v>
      </c>
      <c r="D29" s="110"/>
      <c r="E29" s="110"/>
      <c r="F29" s="110"/>
      <c r="G29" s="10"/>
      <c r="H29" s="2"/>
      <c r="I29" s="9"/>
      <c r="J29" s="3"/>
      <c r="K29" s="172" t="s">
        <v>31</v>
      </c>
      <c r="L29" s="172"/>
      <c r="M29" s="172"/>
      <c r="N29" s="172"/>
      <c r="O29" s="31"/>
      <c r="P29" s="31"/>
      <c r="Q29" s="3"/>
      <c r="R29" s="10"/>
      <c r="S29" s="43"/>
      <c r="T29" s="42"/>
      <c r="U29" s="42"/>
      <c r="V29" s="42"/>
      <c r="W29" s="42"/>
      <c r="X29" s="42"/>
      <c r="Y29" s="42"/>
      <c r="Z29" s="42"/>
      <c r="AA29" s="42"/>
    </row>
    <row r="30" spans="1:27" ht="18.75" customHeight="1" thickBot="1">
      <c r="A30" s="2"/>
      <c r="B30" s="9"/>
      <c r="C30" s="25" t="s">
        <v>13</v>
      </c>
      <c r="D30" s="110"/>
      <c r="E30" s="110"/>
      <c r="F30" s="110"/>
      <c r="G30" s="10"/>
      <c r="H30" s="2"/>
      <c r="I30" s="9"/>
      <c r="J30" s="3"/>
      <c r="K30" s="172"/>
      <c r="L30" s="172"/>
      <c r="M30" s="172"/>
      <c r="N30" s="172"/>
      <c r="O30" s="31"/>
      <c r="P30" s="31"/>
      <c r="Q30" s="3"/>
      <c r="R30" s="10"/>
      <c r="S30" s="43"/>
      <c r="T30" s="42"/>
      <c r="U30" s="42"/>
      <c r="V30" s="42"/>
      <c r="W30" s="42"/>
      <c r="X30" s="42"/>
      <c r="Y30" s="42"/>
      <c r="Z30" s="42"/>
      <c r="AA30" s="42"/>
    </row>
    <row r="31" spans="1:27" ht="15" customHeight="1">
      <c r="A31" s="2"/>
      <c r="B31" s="11"/>
      <c r="C31" s="12"/>
      <c r="D31" s="12"/>
      <c r="E31" s="12"/>
      <c r="F31" s="12"/>
      <c r="G31" s="13"/>
      <c r="H31" s="2"/>
      <c r="I31" s="9"/>
      <c r="J31" s="3"/>
      <c r="K31" s="192" t="s">
        <v>28</v>
      </c>
      <c r="L31" s="193"/>
      <c r="M31" s="193"/>
      <c r="N31" s="194"/>
      <c r="O31" s="31"/>
      <c r="P31" s="31"/>
      <c r="Q31" s="3"/>
      <c r="R31" s="10"/>
      <c r="S31" s="43"/>
      <c r="T31" s="42"/>
      <c r="U31" s="42"/>
      <c r="V31" s="42"/>
      <c r="W31" s="42"/>
      <c r="X31" s="42"/>
      <c r="Y31" s="42"/>
      <c r="Z31" s="42"/>
      <c r="AA31" s="42"/>
    </row>
    <row r="32" spans="1:27" ht="15" customHeight="1">
      <c r="A32" s="2"/>
      <c r="B32" s="2"/>
      <c r="C32" s="2"/>
      <c r="D32" s="2"/>
      <c r="E32" s="2"/>
      <c r="F32" s="2"/>
      <c r="G32" s="2"/>
      <c r="H32" s="2"/>
      <c r="I32" s="9"/>
      <c r="J32" s="3"/>
      <c r="K32" s="195"/>
      <c r="L32" s="196"/>
      <c r="M32" s="196"/>
      <c r="N32" s="197"/>
      <c r="O32" s="31"/>
      <c r="P32" s="31"/>
      <c r="Q32" s="3"/>
      <c r="R32" s="10"/>
      <c r="S32" s="43"/>
      <c r="T32" s="42"/>
      <c r="U32" s="42"/>
      <c r="V32" s="42"/>
      <c r="W32" s="42"/>
      <c r="X32" s="42"/>
      <c r="Y32" s="42"/>
      <c r="Z32" s="42"/>
      <c r="AA32" s="42"/>
    </row>
    <row r="33" spans="1:27" ht="15" customHeight="1" thickBot="1">
      <c r="A33" s="2"/>
      <c r="B33" s="6"/>
      <c r="C33" s="7"/>
      <c r="D33" s="7"/>
      <c r="E33" s="7"/>
      <c r="F33" s="7"/>
      <c r="G33" s="8"/>
      <c r="H33" s="2"/>
      <c r="I33" s="9"/>
      <c r="J33" s="3"/>
      <c r="K33" s="198"/>
      <c r="L33" s="199"/>
      <c r="M33" s="199"/>
      <c r="N33" s="200"/>
      <c r="O33" s="31"/>
      <c r="P33" s="31"/>
      <c r="Q33" s="3"/>
      <c r="R33" s="10"/>
      <c r="S33" s="43"/>
      <c r="T33" s="42"/>
      <c r="U33" s="42"/>
      <c r="V33" s="42"/>
      <c r="W33" s="42"/>
      <c r="X33" s="42"/>
      <c r="Y33" s="42"/>
      <c r="Z33" s="42"/>
      <c r="AA33" s="42"/>
    </row>
    <row r="34" spans="1:27" ht="25.5" customHeight="1" thickBot="1">
      <c r="A34" s="2"/>
      <c r="B34" s="169" t="s">
        <v>3</v>
      </c>
      <c r="C34" s="170"/>
      <c r="D34" s="170"/>
      <c r="E34" s="170"/>
      <c r="F34" s="170"/>
      <c r="G34" s="171"/>
      <c r="H34" s="2"/>
      <c r="I34" s="9"/>
      <c r="J34" s="3"/>
      <c r="K34" s="3"/>
      <c r="L34" s="3"/>
      <c r="M34" s="3"/>
      <c r="N34" s="3"/>
      <c r="O34" s="3"/>
      <c r="P34" s="3"/>
      <c r="Q34" s="3"/>
      <c r="R34" s="10"/>
      <c r="S34" s="43"/>
      <c r="T34" s="42"/>
      <c r="U34" s="42"/>
      <c r="V34" s="42"/>
      <c r="W34" s="42"/>
      <c r="X34" s="42"/>
      <c r="Y34" s="42"/>
      <c r="Z34" s="42"/>
      <c r="AA34" s="42"/>
    </row>
    <row r="35" spans="1:27" ht="6.75" customHeight="1" thickBot="1">
      <c r="A35" s="2"/>
      <c r="B35" s="9"/>
      <c r="C35" s="3"/>
      <c r="D35" s="3"/>
      <c r="E35" s="4"/>
      <c r="F35" s="3"/>
      <c r="G35" s="10"/>
      <c r="H35" s="2"/>
      <c r="I35" s="9"/>
      <c r="J35" s="3"/>
      <c r="K35" s="155" t="s">
        <v>21</v>
      </c>
      <c r="L35" s="156"/>
      <c r="M35" s="157"/>
      <c r="N35" s="161"/>
      <c r="O35" s="3"/>
      <c r="P35" s="3"/>
      <c r="Q35" s="3"/>
      <c r="R35" s="10"/>
      <c r="S35" s="43"/>
      <c r="T35" s="42"/>
      <c r="U35" s="42"/>
      <c r="V35" s="42"/>
      <c r="W35" s="42"/>
      <c r="X35" s="42"/>
      <c r="Y35" s="42"/>
      <c r="Z35" s="42"/>
      <c r="AA35" s="42"/>
    </row>
    <row r="36" spans="1:27" ht="18.75" thickBot="1">
      <c r="A36" s="2"/>
      <c r="B36" s="9"/>
      <c r="C36" s="19" t="s">
        <v>8</v>
      </c>
      <c r="D36" s="167"/>
      <c r="E36" s="167"/>
      <c r="F36" s="168"/>
      <c r="G36" s="10"/>
      <c r="H36" s="2"/>
      <c r="I36" s="9"/>
      <c r="J36" s="3"/>
      <c r="K36" s="158"/>
      <c r="L36" s="159"/>
      <c r="M36" s="160"/>
      <c r="N36" s="162"/>
      <c r="O36" s="3"/>
      <c r="P36" s="3"/>
      <c r="Q36" s="3"/>
      <c r="R36" s="10"/>
      <c r="S36" s="43"/>
      <c r="T36" s="42"/>
      <c r="U36" s="42"/>
      <c r="V36" s="42"/>
      <c r="W36" s="42"/>
      <c r="X36" s="42"/>
      <c r="Y36" s="42"/>
      <c r="Z36" s="42"/>
      <c r="AA36" s="42"/>
    </row>
    <row r="37" spans="1:27" ht="15.75" thickBot="1">
      <c r="A37" s="2"/>
      <c r="B37" s="9"/>
      <c r="C37" s="3"/>
      <c r="D37" s="3"/>
      <c r="E37" s="3"/>
      <c r="F37" s="3"/>
      <c r="G37" s="10"/>
      <c r="H37" s="2"/>
      <c r="I37" s="9"/>
      <c r="J37" s="3"/>
      <c r="K37" s="3"/>
      <c r="L37" s="3"/>
      <c r="M37" s="3"/>
      <c r="N37" s="3"/>
      <c r="O37" s="3"/>
      <c r="P37" s="3"/>
      <c r="Q37" s="3"/>
      <c r="R37" s="10"/>
      <c r="S37" s="43"/>
      <c r="T37" s="42"/>
      <c r="U37" s="42"/>
      <c r="V37" s="42"/>
      <c r="W37" s="42"/>
      <c r="X37" s="42"/>
      <c r="Y37" s="42"/>
      <c r="Z37" s="42"/>
      <c r="AA37" s="42"/>
    </row>
    <row r="38" spans="1:27" ht="18.75" customHeight="1" thickBot="1">
      <c r="A38" s="2"/>
      <c r="B38" s="9"/>
      <c r="C38" s="20" t="s">
        <v>9</v>
      </c>
      <c r="D38" s="167"/>
      <c r="E38" s="167"/>
      <c r="F38" s="168"/>
      <c r="G38" s="10"/>
      <c r="H38" s="2"/>
      <c r="I38" s="9"/>
      <c r="J38" s="3"/>
      <c r="K38" s="145" t="s">
        <v>22</v>
      </c>
      <c r="L38" s="146"/>
      <c r="M38" s="178" t="s">
        <v>23</v>
      </c>
      <c r="N38" s="179"/>
      <c r="O38" s="3"/>
      <c r="P38" s="3"/>
      <c r="Q38" s="3"/>
      <c r="R38" s="10"/>
      <c r="S38" s="43"/>
      <c r="T38" s="42"/>
      <c r="U38" s="42"/>
      <c r="V38" s="42"/>
      <c r="W38" s="42"/>
      <c r="X38" s="42"/>
      <c r="Y38" s="42"/>
      <c r="Z38" s="42"/>
      <c r="AA38" s="42"/>
    </row>
    <row r="39" spans="1:27" ht="15.75" customHeight="1" thickBot="1">
      <c r="A39" s="2"/>
      <c r="B39" s="9"/>
      <c r="C39" s="3"/>
      <c r="D39" s="3"/>
      <c r="E39" s="3"/>
      <c r="F39" s="3"/>
      <c r="G39" s="10"/>
      <c r="H39" s="2"/>
      <c r="I39" s="9"/>
      <c r="J39" s="3"/>
      <c r="K39" s="201"/>
      <c r="L39" s="202"/>
      <c r="M39" s="180"/>
      <c r="N39" s="181"/>
      <c r="O39" s="3"/>
      <c r="P39" s="3"/>
      <c r="Q39" s="3"/>
      <c r="R39" s="10"/>
      <c r="S39" s="43"/>
      <c r="T39" s="42"/>
      <c r="U39" s="42"/>
      <c r="V39" s="42"/>
      <c r="W39" s="42"/>
      <c r="X39" s="42"/>
      <c r="Y39" s="42"/>
      <c r="Z39" s="42"/>
      <c r="AA39" s="42"/>
    </row>
    <row r="40" spans="1:27" ht="18" customHeight="1" thickBot="1">
      <c r="A40" s="2"/>
      <c r="B40" s="9"/>
      <c r="C40" s="3"/>
      <c r="D40" s="23" t="s">
        <v>7</v>
      </c>
      <c r="E40" s="23" t="s">
        <v>6</v>
      </c>
      <c r="F40" s="23" t="s">
        <v>5</v>
      </c>
      <c r="G40" s="10"/>
      <c r="H40" s="2"/>
      <c r="I40" s="9"/>
      <c r="J40" s="3"/>
      <c r="K40" s="188">
        <f>_xlfn.IFERROR(((K26*N35)*52),"0")</f>
        <v>0</v>
      </c>
      <c r="L40" s="190" t="s">
        <v>27</v>
      </c>
      <c r="M40" s="184">
        <f>(N35*M26)*52</f>
        <v>0</v>
      </c>
      <c r="N40" s="185"/>
      <c r="O40" s="3"/>
      <c r="P40" s="3"/>
      <c r="Q40" s="3"/>
      <c r="R40" s="10"/>
      <c r="S40" s="43"/>
      <c r="T40" s="42"/>
      <c r="U40" s="42"/>
      <c r="V40" s="42"/>
      <c r="W40" s="42"/>
      <c r="X40" s="42"/>
      <c r="Y40" s="42"/>
      <c r="Z40" s="42"/>
      <c r="AA40" s="42"/>
    </row>
    <row r="41" spans="1:27" ht="19.5" thickBot="1" thickTop="1">
      <c r="A41" s="2"/>
      <c r="B41" s="9"/>
      <c r="C41" s="25" t="s">
        <v>11</v>
      </c>
      <c r="D41" s="109"/>
      <c r="E41" s="109"/>
      <c r="F41" s="109"/>
      <c r="G41" s="10"/>
      <c r="H41" s="2"/>
      <c r="I41" s="9"/>
      <c r="J41" s="3"/>
      <c r="K41" s="189"/>
      <c r="L41" s="191"/>
      <c r="M41" s="186"/>
      <c r="N41" s="187"/>
      <c r="O41" s="3"/>
      <c r="P41" s="3"/>
      <c r="Q41" s="3"/>
      <c r="R41" s="10"/>
      <c r="S41" s="43"/>
      <c r="T41" s="42"/>
      <c r="U41" s="42"/>
      <c r="V41" s="42"/>
      <c r="W41" s="42"/>
      <c r="X41" s="42"/>
      <c r="Y41" s="42"/>
      <c r="Z41" s="42"/>
      <c r="AA41" s="42"/>
    </row>
    <row r="42" spans="1:27" ht="18.75" thickBot="1">
      <c r="A42" s="2"/>
      <c r="B42" s="9"/>
      <c r="C42" s="25" t="s">
        <v>12</v>
      </c>
      <c r="D42" s="110"/>
      <c r="E42" s="110"/>
      <c r="F42" s="110"/>
      <c r="G42" s="10"/>
      <c r="H42" s="2"/>
      <c r="I42" s="9"/>
      <c r="J42" s="3"/>
      <c r="K42" s="3"/>
      <c r="L42" s="3"/>
      <c r="M42" s="3"/>
      <c r="N42" s="3"/>
      <c r="O42" s="3"/>
      <c r="P42" s="3"/>
      <c r="Q42" s="3"/>
      <c r="R42" s="10"/>
      <c r="S42" s="43"/>
      <c r="T42" s="42"/>
      <c r="U42" s="42"/>
      <c r="V42" s="42"/>
      <c r="W42" s="42"/>
      <c r="X42" s="42"/>
      <c r="Y42" s="42"/>
      <c r="Z42" s="42"/>
      <c r="AA42" s="42"/>
    </row>
    <row r="43" spans="1:27" ht="18.75" thickBot="1">
      <c r="A43" s="2"/>
      <c r="B43" s="9"/>
      <c r="C43" s="25" t="s">
        <v>13</v>
      </c>
      <c r="D43" s="110"/>
      <c r="E43" s="110"/>
      <c r="F43" s="110"/>
      <c r="G43" s="10"/>
      <c r="H43" s="2"/>
      <c r="I43" s="149" t="s">
        <v>32</v>
      </c>
      <c r="J43" s="150"/>
      <c r="K43" s="150"/>
      <c r="L43" s="150"/>
      <c r="M43" s="150"/>
      <c r="N43" s="150"/>
      <c r="O43" s="150"/>
      <c r="P43" s="150"/>
      <c r="Q43" s="150"/>
      <c r="R43" s="10"/>
      <c r="S43" s="43"/>
      <c r="T43" s="42"/>
      <c r="U43" s="42"/>
      <c r="V43" s="42"/>
      <c r="W43" s="42"/>
      <c r="X43" s="42"/>
      <c r="Y43" s="42"/>
      <c r="Z43" s="42"/>
      <c r="AA43" s="42"/>
    </row>
    <row r="44" spans="1:27" ht="15">
      <c r="A44" s="2"/>
      <c r="B44" s="11"/>
      <c r="C44" s="12"/>
      <c r="D44" s="12"/>
      <c r="E44" s="12"/>
      <c r="F44" s="12"/>
      <c r="G44" s="13"/>
      <c r="H44" s="2"/>
      <c r="I44" s="151"/>
      <c r="J44" s="152"/>
      <c r="K44" s="152"/>
      <c r="L44" s="152"/>
      <c r="M44" s="152"/>
      <c r="N44" s="152"/>
      <c r="O44" s="152"/>
      <c r="P44" s="152"/>
      <c r="Q44" s="152"/>
      <c r="R44" s="13"/>
      <c r="S44" s="43"/>
      <c r="T44" s="42"/>
      <c r="U44" s="42"/>
      <c r="V44" s="42"/>
      <c r="W44" s="42"/>
      <c r="X44" s="42"/>
      <c r="Y44" s="42"/>
      <c r="Z44" s="42"/>
      <c r="AA44" s="42"/>
    </row>
    <row r="45" spans="1:27" ht="15">
      <c r="A45" s="2"/>
      <c r="B45" s="2"/>
      <c r="C45" s="2"/>
      <c r="D45" s="2"/>
      <c r="E45" s="2"/>
      <c r="F45" s="2"/>
      <c r="G45" s="2"/>
      <c r="H45" s="2"/>
      <c r="I45" s="2"/>
      <c r="J45" s="2"/>
      <c r="K45" s="2"/>
      <c r="L45" s="2"/>
      <c r="M45" s="2"/>
      <c r="N45" s="2"/>
      <c r="O45" s="2"/>
      <c r="P45" s="2"/>
      <c r="Q45" s="2"/>
      <c r="R45" s="2"/>
      <c r="S45" s="2"/>
      <c r="T45" s="42"/>
      <c r="U45" s="42"/>
      <c r="V45" s="42"/>
      <c r="W45" s="42"/>
      <c r="X45" s="42"/>
      <c r="Y45" s="42"/>
      <c r="Z45" s="42"/>
      <c r="AA45" s="42"/>
    </row>
    <row r="46" spans="1:20" ht="15">
      <c r="A46" s="2"/>
      <c r="B46" s="2"/>
      <c r="C46" s="2"/>
      <c r="D46" s="2"/>
      <c r="E46" s="2"/>
      <c r="F46" s="2"/>
      <c r="G46" s="2"/>
      <c r="H46" s="2"/>
      <c r="I46" s="2"/>
      <c r="J46" s="2"/>
      <c r="K46" s="2"/>
      <c r="L46" s="2"/>
      <c r="M46" s="2"/>
      <c r="N46" s="2"/>
      <c r="O46" s="2"/>
      <c r="P46" s="2"/>
      <c r="Q46" s="2"/>
      <c r="R46" s="2"/>
      <c r="S46" s="2"/>
      <c r="T46" s="42"/>
    </row>
  </sheetData>
  <sheetProtection password="B228" sheet="1" objects="1" scenarios="1" selectLockedCells="1"/>
  <mergeCells count="42">
    <mergeCell ref="M25:N25"/>
    <mergeCell ref="K29:N30"/>
    <mergeCell ref="K31:N33"/>
    <mergeCell ref="K38:L39"/>
    <mergeCell ref="B8:G8"/>
    <mergeCell ref="D10:F10"/>
    <mergeCell ref="D12:F12"/>
    <mergeCell ref="D23:F23"/>
    <mergeCell ref="B21:G21"/>
    <mergeCell ref="M21:N22"/>
    <mergeCell ref="K8:Q8"/>
    <mergeCell ref="M23:N23"/>
    <mergeCell ref="D25:F25"/>
    <mergeCell ref="B34:G34"/>
    <mergeCell ref="D36:F36"/>
    <mergeCell ref="D38:F38"/>
    <mergeCell ref="K18:P20"/>
    <mergeCell ref="K26:L26"/>
    <mergeCell ref="O23:P23"/>
    <mergeCell ref="O24:P24"/>
    <mergeCell ref="M38:N39"/>
    <mergeCell ref="K27:L27"/>
    <mergeCell ref="M10:N10"/>
    <mergeCell ref="O10:P10"/>
    <mergeCell ref="O21:P22"/>
    <mergeCell ref="K35:M36"/>
    <mergeCell ref="N35:N36"/>
    <mergeCell ref="O26:P26"/>
    <mergeCell ref="K23:L23"/>
    <mergeCell ref="K10:L10"/>
    <mergeCell ref="M27:N27"/>
    <mergeCell ref="K24:L24"/>
    <mergeCell ref="O27:P27"/>
    <mergeCell ref="K25:L25"/>
    <mergeCell ref="O25:P25"/>
    <mergeCell ref="M26:N26"/>
    <mergeCell ref="K21:L22"/>
    <mergeCell ref="I43:Q44"/>
    <mergeCell ref="M40:N41"/>
    <mergeCell ref="K40:K41"/>
    <mergeCell ref="L40:L41"/>
    <mergeCell ref="M24:N24"/>
  </mergeCells>
  <conditionalFormatting sqref="L12">
    <cfRule type="containsText" priority="1" dxfId="5" operator="containsText" stopIfTrue="1" text="#DIV/0!">
      <formula>NOT(ISERROR(SEARCH("#DIV/0!",L12)))</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A46"/>
  <sheetViews>
    <sheetView showGridLines="0" zoomScale="85" zoomScaleNormal="85" zoomScalePageLayoutView="0" workbookViewId="0" topLeftCell="A1">
      <selection activeCell="D10" sqref="D10:F10"/>
    </sheetView>
  </sheetViews>
  <sheetFormatPr defaultColWidth="9.140625" defaultRowHeight="15"/>
  <cols>
    <col min="2" max="2" width="6.7109375" style="0" customWidth="1"/>
    <col min="4" max="6" width="19.421875" style="0" customWidth="1"/>
    <col min="11" max="17" width="14.140625" style="0" customWidth="1"/>
    <col min="18" max="18" width="9.00390625" style="0" customWidth="1"/>
    <col min="19" max="19" width="9.140625" style="0" customWidth="1"/>
  </cols>
  <sheetData>
    <row r="1" spans="1:19" ht="15">
      <c r="A1" s="2"/>
      <c r="B1" s="42"/>
      <c r="C1" s="42"/>
      <c r="D1" s="42"/>
      <c r="E1" s="42"/>
      <c r="F1" s="42"/>
      <c r="G1" s="42"/>
      <c r="H1" s="2"/>
      <c r="I1" s="2"/>
      <c r="J1" s="2"/>
      <c r="K1" s="2"/>
      <c r="L1" s="2"/>
      <c r="M1" s="2"/>
      <c r="N1" s="2"/>
      <c r="O1" s="2"/>
      <c r="P1" s="2"/>
      <c r="Q1" s="2"/>
      <c r="R1" s="2"/>
      <c r="S1" s="2"/>
    </row>
    <row r="2" spans="1:19" ht="15">
      <c r="A2" s="2"/>
      <c r="B2" s="42"/>
      <c r="C2" s="42"/>
      <c r="D2" s="42"/>
      <c r="E2" s="42"/>
      <c r="F2" s="42"/>
      <c r="G2" s="42"/>
      <c r="H2" s="2"/>
      <c r="I2" s="2"/>
      <c r="J2" s="2"/>
      <c r="K2" s="2"/>
      <c r="L2" s="2"/>
      <c r="M2" s="2"/>
      <c r="N2" s="2"/>
      <c r="O2" s="2"/>
      <c r="P2" s="2"/>
      <c r="Q2" s="2"/>
      <c r="R2" s="2"/>
      <c r="S2" s="2"/>
    </row>
    <row r="3" spans="1:19" ht="15">
      <c r="A3" s="2"/>
      <c r="B3" s="42"/>
      <c r="C3" s="42"/>
      <c r="D3" s="42"/>
      <c r="E3" s="42"/>
      <c r="F3" s="42"/>
      <c r="G3" s="42"/>
      <c r="H3" s="2"/>
      <c r="I3" s="2"/>
      <c r="J3" s="2"/>
      <c r="K3" s="2"/>
      <c r="L3" s="2"/>
      <c r="M3" s="2"/>
      <c r="N3" s="2"/>
      <c r="O3" s="2"/>
      <c r="P3" s="2"/>
      <c r="Q3" s="2"/>
      <c r="R3" s="2"/>
      <c r="S3" s="2"/>
    </row>
    <row r="4" spans="1:19" ht="15">
      <c r="A4" s="2"/>
      <c r="B4" s="42"/>
      <c r="C4" s="42"/>
      <c r="D4" s="42"/>
      <c r="E4" s="42"/>
      <c r="F4" s="42"/>
      <c r="G4" s="42"/>
      <c r="H4" s="2"/>
      <c r="I4" s="2"/>
      <c r="J4" s="2"/>
      <c r="K4" s="2"/>
      <c r="L4" s="2"/>
      <c r="M4" s="2"/>
      <c r="N4" s="2"/>
      <c r="O4" s="2"/>
      <c r="P4" s="2"/>
      <c r="Q4" s="2"/>
      <c r="R4" s="2"/>
      <c r="S4" s="2"/>
    </row>
    <row r="5" spans="1:19" ht="15">
      <c r="A5" s="2"/>
      <c r="B5" s="42"/>
      <c r="C5" s="42"/>
      <c r="D5" s="42"/>
      <c r="E5" s="42"/>
      <c r="F5" s="42"/>
      <c r="G5" s="42"/>
      <c r="H5" s="2"/>
      <c r="I5" s="2"/>
      <c r="J5" s="2"/>
      <c r="K5" s="2"/>
      <c r="L5" s="2"/>
      <c r="M5" s="2"/>
      <c r="N5" s="2"/>
      <c r="O5" s="2"/>
      <c r="P5" s="2"/>
      <c r="Q5" s="2"/>
      <c r="R5" s="2"/>
      <c r="S5" s="2"/>
    </row>
    <row r="6" spans="1:27" ht="15">
      <c r="A6" s="2"/>
      <c r="B6" s="2"/>
      <c r="C6" s="2"/>
      <c r="D6" s="2"/>
      <c r="E6" s="2"/>
      <c r="F6" s="2"/>
      <c r="G6" s="2"/>
      <c r="H6" s="2"/>
      <c r="I6" s="2"/>
      <c r="J6" s="2"/>
      <c r="K6" s="2"/>
      <c r="L6" s="2"/>
      <c r="M6" s="2"/>
      <c r="N6" s="2"/>
      <c r="O6" s="2"/>
      <c r="P6" s="2"/>
      <c r="Q6" s="2"/>
      <c r="R6" s="2"/>
      <c r="S6" s="2"/>
      <c r="T6" s="42"/>
      <c r="U6" s="42"/>
      <c r="V6" s="42"/>
      <c r="W6" s="42"/>
      <c r="X6" s="42"/>
      <c r="Y6" s="42"/>
      <c r="Z6" s="42"/>
      <c r="AA6" s="42"/>
    </row>
    <row r="7" spans="1:27" ht="15">
      <c r="A7" s="2"/>
      <c r="B7" s="6"/>
      <c r="C7" s="7"/>
      <c r="D7" s="7"/>
      <c r="E7" s="7"/>
      <c r="F7" s="7"/>
      <c r="G7" s="8"/>
      <c r="H7" s="2"/>
      <c r="I7" s="6"/>
      <c r="J7" s="7"/>
      <c r="K7" s="7"/>
      <c r="L7" s="7"/>
      <c r="M7" s="7"/>
      <c r="N7" s="7"/>
      <c r="O7" s="7"/>
      <c r="P7" s="7"/>
      <c r="Q7" s="7"/>
      <c r="R7" s="8"/>
      <c r="S7" s="43"/>
      <c r="T7" s="42"/>
      <c r="U7" s="42"/>
      <c r="V7" s="42"/>
      <c r="W7" s="42"/>
      <c r="X7" s="42"/>
      <c r="Y7" s="42"/>
      <c r="Z7" s="42"/>
      <c r="AA7" s="42"/>
    </row>
    <row r="8" spans="1:27" ht="25.5" customHeight="1">
      <c r="A8" s="2"/>
      <c r="B8" s="169" t="s">
        <v>2</v>
      </c>
      <c r="C8" s="170"/>
      <c r="D8" s="170"/>
      <c r="E8" s="170"/>
      <c r="F8" s="170"/>
      <c r="G8" s="171"/>
      <c r="H8" s="2"/>
      <c r="I8" s="35"/>
      <c r="J8" s="30"/>
      <c r="K8" s="182" t="s">
        <v>18</v>
      </c>
      <c r="L8" s="182"/>
      <c r="M8" s="182"/>
      <c r="N8" s="182"/>
      <c r="O8" s="182"/>
      <c r="P8" s="182"/>
      <c r="Q8" s="182"/>
      <c r="R8" s="36"/>
      <c r="S8" s="44"/>
      <c r="T8" s="42"/>
      <c r="U8" s="42"/>
      <c r="V8" s="42"/>
      <c r="W8" s="42"/>
      <c r="X8" s="42"/>
      <c r="Y8" s="42"/>
      <c r="Z8" s="42"/>
      <c r="AA8" s="42"/>
    </row>
    <row r="9" spans="1:27" ht="6.75" customHeight="1" thickBot="1">
      <c r="A9" s="2"/>
      <c r="B9" s="9"/>
      <c r="C9" s="3"/>
      <c r="D9" s="3"/>
      <c r="E9" s="4"/>
      <c r="F9" s="3"/>
      <c r="G9" s="10"/>
      <c r="H9" s="2"/>
      <c r="I9" s="9"/>
      <c r="J9" s="3"/>
      <c r="K9" s="3"/>
      <c r="L9" s="3"/>
      <c r="M9" s="4"/>
      <c r="N9" s="4"/>
      <c r="O9" s="3"/>
      <c r="P9" s="3"/>
      <c r="Q9" s="3"/>
      <c r="R9" s="10"/>
      <c r="S9" s="43"/>
      <c r="T9" s="42"/>
      <c r="U9" s="42"/>
      <c r="V9" s="42"/>
      <c r="W9" s="42"/>
      <c r="X9" s="42"/>
      <c r="Y9" s="42"/>
      <c r="Z9" s="42"/>
      <c r="AA9" s="42"/>
    </row>
    <row r="10" spans="1:27" ht="18.75" customHeight="1" thickBot="1">
      <c r="A10" s="2"/>
      <c r="B10" s="9"/>
      <c r="C10" s="19" t="s">
        <v>8</v>
      </c>
      <c r="D10" s="167"/>
      <c r="E10" s="167"/>
      <c r="F10" s="168"/>
      <c r="G10" s="10"/>
      <c r="H10" s="2"/>
      <c r="I10" s="9"/>
      <c r="J10" s="3"/>
      <c r="K10" s="153" t="s">
        <v>1</v>
      </c>
      <c r="L10" s="154"/>
      <c r="M10" s="153" t="s">
        <v>25</v>
      </c>
      <c r="N10" s="154"/>
      <c r="O10" s="153" t="s">
        <v>26</v>
      </c>
      <c r="P10" s="154"/>
      <c r="Q10" s="48" t="s">
        <v>0</v>
      </c>
      <c r="R10" s="45"/>
      <c r="S10" s="43"/>
      <c r="T10" s="42"/>
      <c r="U10" s="42"/>
      <c r="V10" s="42"/>
      <c r="W10" s="42"/>
      <c r="X10" s="42"/>
      <c r="Y10" s="42"/>
      <c r="Z10" s="42"/>
      <c r="AA10" s="42"/>
    </row>
    <row r="11" spans="1:27" ht="15.75" customHeight="1" thickBot="1">
      <c r="A11" s="2"/>
      <c r="B11" s="9"/>
      <c r="C11" s="3"/>
      <c r="D11" s="3"/>
      <c r="E11" s="3"/>
      <c r="F11" s="3"/>
      <c r="G11" s="10"/>
      <c r="H11" s="2"/>
      <c r="I11" s="9"/>
      <c r="J11" s="5"/>
      <c r="K11" s="32" t="s">
        <v>10</v>
      </c>
      <c r="L11" s="32" t="s">
        <v>29</v>
      </c>
      <c r="M11" s="32" t="s">
        <v>10</v>
      </c>
      <c r="N11" s="32" t="s">
        <v>29</v>
      </c>
      <c r="O11" s="32" t="s">
        <v>10</v>
      </c>
      <c r="P11" s="32" t="s">
        <v>29</v>
      </c>
      <c r="Q11" s="32" t="s">
        <v>10</v>
      </c>
      <c r="R11" s="45"/>
      <c r="S11" s="43"/>
      <c r="T11" s="42"/>
      <c r="U11" s="42"/>
      <c r="V11" s="42"/>
      <c r="W11" s="42"/>
      <c r="X11" s="42"/>
      <c r="Y11" s="42"/>
      <c r="Z11" s="42"/>
      <c r="AA11" s="42"/>
    </row>
    <row r="12" spans="1:27" ht="18.75" thickBot="1">
      <c r="A12" s="2"/>
      <c r="B12" s="9"/>
      <c r="C12" s="20" t="s">
        <v>9</v>
      </c>
      <c r="D12" s="167"/>
      <c r="E12" s="167"/>
      <c r="F12" s="168"/>
      <c r="G12" s="10"/>
      <c r="H12" s="2"/>
      <c r="I12" s="9"/>
      <c r="J12" s="24" t="s">
        <v>14</v>
      </c>
      <c r="K12" s="28">
        <f>SUM(D15:D17)</f>
        <v>0</v>
      </c>
      <c r="L12" s="29">
        <f>_xlfn.IFERROR((K12/Q12),"")</f>
      </c>
      <c r="M12" s="18">
        <f>SUM(E15:E17)</f>
        <v>0</v>
      </c>
      <c r="N12" s="29">
        <f>_xlfn.IFERROR((M12/Q12),"")</f>
      </c>
      <c r="O12" s="18">
        <f>SUM(F15:F17)</f>
        <v>0</v>
      </c>
      <c r="P12" s="29">
        <f>_xlfn.IFERROR((O12/Q12),"")</f>
      </c>
      <c r="Q12" s="33">
        <f>SUM(K12+M12+O12)</f>
        <v>0</v>
      </c>
      <c r="R12" s="46"/>
      <c r="S12" s="43"/>
      <c r="T12" s="42"/>
      <c r="U12" s="42"/>
      <c r="V12" s="42"/>
      <c r="W12" s="42"/>
      <c r="X12" s="42"/>
      <c r="Y12" s="42"/>
      <c r="Z12" s="42"/>
      <c r="AA12" s="42"/>
    </row>
    <row r="13" spans="1:27" ht="18.75" thickBot="1">
      <c r="A13" s="2"/>
      <c r="B13" s="9"/>
      <c r="C13" s="3"/>
      <c r="D13" s="3"/>
      <c r="E13" s="3"/>
      <c r="F13" s="3"/>
      <c r="G13" s="10"/>
      <c r="H13" s="2"/>
      <c r="I13" s="9"/>
      <c r="J13" s="24" t="s">
        <v>15</v>
      </c>
      <c r="K13" s="26">
        <f>SUM(D28:D30)</f>
        <v>0</v>
      </c>
      <c r="L13" s="17">
        <f>_xlfn.IFERROR((K13/Q13),"")</f>
      </c>
      <c r="M13" s="14">
        <f>SUM(E28:E30)</f>
        <v>0</v>
      </c>
      <c r="N13" s="17">
        <f>_xlfn.IFERROR((M13/Q13),"")</f>
      </c>
      <c r="O13" s="14">
        <f>SUM(F28:F30)</f>
        <v>0</v>
      </c>
      <c r="P13" s="17">
        <f>_xlfn.IFERROR((O13/Q13),"")</f>
      </c>
      <c r="Q13" s="34">
        <f>SUM(K13+M13+O13)</f>
        <v>0</v>
      </c>
      <c r="R13" s="46"/>
      <c r="S13" s="43"/>
      <c r="T13" s="42"/>
      <c r="U13" s="42"/>
      <c r="V13" s="42"/>
      <c r="W13" s="42"/>
      <c r="X13" s="42"/>
      <c r="Y13" s="42"/>
      <c r="Z13" s="42"/>
      <c r="AA13" s="42"/>
    </row>
    <row r="14" spans="1:27" ht="18.75" thickBot="1">
      <c r="A14" s="2"/>
      <c r="B14" s="9"/>
      <c r="C14" s="3"/>
      <c r="D14" s="21" t="s">
        <v>7</v>
      </c>
      <c r="E14" s="21" t="s">
        <v>6</v>
      </c>
      <c r="F14" s="22" t="s">
        <v>5</v>
      </c>
      <c r="G14" s="10"/>
      <c r="H14" s="2"/>
      <c r="I14" s="9"/>
      <c r="J14" s="24" t="s">
        <v>16</v>
      </c>
      <c r="K14" s="27">
        <f>SUM(D41:D43)</f>
        <v>0</v>
      </c>
      <c r="L14" s="17">
        <f>_xlfn.IFERROR((K14/Q14),"")</f>
      </c>
      <c r="M14" s="15">
        <f>SUM(E41:E43)</f>
        <v>0</v>
      </c>
      <c r="N14" s="17">
        <f>_xlfn.IFERROR((M14/Q14),"")</f>
      </c>
      <c r="O14" s="15">
        <f>SUM(F41:F43)</f>
        <v>0</v>
      </c>
      <c r="P14" s="17">
        <f>_xlfn.IFERROR((O14/Q14),"")</f>
      </c>
      <c r="Q14" s="34">
        <f>SUM(K14+M14+O14)</f>
        <v>0</v>
      </c>
      <c r="R14" s="46"/>
      <c r="S14" s="43"/>
      <c r="T14" s="42"/>
      <c r="U14" s="42"/>
      <c r="V14" s="42"/>
      <c r="W14" s="42"/>
      <c r="X14" s="42"/>
      <c r="Y14" s="42"/>
      <c r="Z14" s="42"/>
      <c r="AA14" s="42"/>
    </row>
    <row r="15" spans="1:27" ht="19.5" thickBot="1" thickTop="1">
      <c r="A15" s="2"/>
      <c r="B15" s="9"/>
      <c r="C15" s="25" t="s">
        <v>11</v>
      </c>
      <c r="D15" s="100"/>
      <c r="E15" s="101"/>
      <c r="F15" s="102"/>
      <c r="G15" s="10"/>
      <c r="H15" s="2"/>
      <c r="I15" s="9"/>
      <c r="J15" s="24" t="s">
        <v>17</v>
      </c>
      <c r="K15" s="37">
        <f aca="true" t="shared" si="0" ref="K15:Q15">SUM(K12:K14)</f>
        <v>0</v>
      </c>
      <c r="L15" s="38"/>
      <c r="M15" s="39">
        <f t="shared" si="0"/>
        <v>0</v>
      </c>
      <c r="N15" s="38"/>
      <c r="O15" s="39">
        <f t="shared" si="0"/>
        <v>0</v>
      </c>
      <c r="P15" s="38"/>
      <c r="Q15" s="40">
        <f t="shared" si="0"/>
        <v>0</v>
      </c>
      <c r="R15" s="46"/>
      <c r="S15" s="43"/>
      <c r="T15" s="42"/>
      <c r="U15" s="42"/>
      <c r="V15" s="42"/>
      <c r="W15" s="42"/>
      <c r="X15" s="42"/>
      <c r="Y15" s="42"/>
      <c r="Z15" s="42"/>
      <c r="AA15" s="42"/>
    </row>
    <row r="16" spans="1:27" ht="18">
      <c r="A16" s="2"/>
      <c r="B16" s="9"/>
      <c r="C16" s="25" t="s">
        <v>12</v>
      </c>
      <c r="D16" s="103"/>
      <c r="E16" s="104"/>
      <c r="F16" s="105"/>
      <c r="G16" s="10"/>
      <c r="H16" s="2"/>
      <c r="I16" s="9"/>
      <c r="J16" s="5"/>
      <c r="K16" s="16"/>
      <c r="L16" s="16"/>
      <c r="M16" s="16"/>
      <c r="N16" s="16"/>
      <c r="O16" s="16"/>
      <c r="P16" s="16"/>
      <c r="Q16" s="16"/>
      <c r="R16" s="46"/>
      <c r="S16" s="43"/>
      <c r="T16" s="42"/>
      <c r="U16" s="42"/>
      <c r="V16" s="42"/>
      <c r="W16" s="42"/>
      <c r="X16" s="42"/>
      <c r="Y16" s="42"/>
      <c r="Z16" s="42"/>
      <c r="AA16" s="42"/>
    </row>
    <row r="17" spans="1:27" ht="18.75" thickBot="1">
      <c r="A17" s="2"/>
      <c r="B17" s="9"/>
      <c r="C17" s="25" t="s">
        <v>13</v>
      </c>
      <c r="D17" s="106"/>
      <c r="E17" s="107"/>
      <c r="F17" s="108"/>
      <c r="G17" s="10"/>
      <c r="H17" s="2"/>
      <c r="I17" s="9"/>
      <c r="J17" s="5"/>
      <c r="K17" s="16"/>
      <c r="L17" s="16"/>
      <c r="M17" s="16"/>
      <c r="N17" s="16"/>
      <c r="O17" s="16"/>
      <c r="P17" s="16"/>
      <c r="Q17" s="16"/>
      <c r="R17" s="46"/>
      <c r="S17" s="43"/>
      <c r="T17" s="42"/>
      <c r="U17" s="42"/>
      <c r="V17" s="42"/>
      <c r="W17" s="42"/>
      <c r="X17" s="42"/>
      <c r="Y17" s="42"/>
      <c r="Z17" s="42"/>
      <c r="AA17" s="42"/>
    </row>
    <row r="18" spans="1:27" ht="15" customHeight="1">
      <c r="A18" s="2"/>
      <c r="B18" s="11"/>
      <c r="C18" s="12"/>
      <c r="D18" s="12"/>
      <c r="E18" s="12"/>
      <c r="F18" s="12"/>
      <c r="G18" s="13"/>
      <c r="H18" s="2"/>
      <c r="I18" s="9"/>
      <c r="J18" s="3"/>
      <c r="K18" s="172" t="s">
        <v>30</v>
      </c>
      <c r="L18" s="172"/>
      <c r="M18" s="172"/>
      <c r="N18" s="172"/>
      <c r="O18" s="172"/>
      <c r="P18" s="172"/>
      <c r="Q18" s="3"/>
      <c r="R18" s="10"/>
      <c r="S18" s="43"/>
      <c r="T18" s="42"/>
      <c r="U18" s="42"/>
      <c r="V18" s="42"/>
      <c r="W18" s="42"/>
      <c r="X18" s="42"/>
      <c r="Y18" s="42"/>
      <c r="Z18" s="42"/>
      <c r="AA18" s="42"/>
    </row>
    <row r="19" spans="1:27" s="1" customFormat="1" ht="15" customHeight="1">
      <c r="A19" s="2"/>
      <c r="B19" s="2"/>
      <c r="C19" s="2"/>
      <c r="D19" s="2"/>
      <c r="E19" s="2"/>
      <c r="F19" s="2"/>
      <c r="G19" s="2"/>
      <c r="H19" s="2"/>
      <c r="I19" s="9"/>
      <c r="J19" s="3"/>
      <c r="K19" s="172"/>
      <c r="L19" s="172"/>
      <c r="M19" s="172"/>
      <c r="N19" s="172"/>
      <c r="O19" s="172"/>
      <c r="P19" s="172"/>
      <c r="Q19" s="3"/>
      <c r="R19" s="10"/>
      <c r="S19" s="43"/>
      <c r="T19" s="42"/>
      <c r="U19" s="42"/>
      <c r="V19" s="42"/>
      <c r="W19" s="42"/>
      <c r="X19" s="42"/>
      <c r="Y19" s="42"/>
      <c r="Z19" s="42"/>
      <c r="AA19" s="42"/>
    </row>
    <row r="20" spans="1:27" ht="15.75" thickBot="1">
      <c r="A20" s="2"/>
      <c r="B20" s="6"/>
      <c r="C20" s="7"/>
      <c r="D20" s="7"/>
      <c r="E20" s="7"/>
      <c r="F20" s="7"/>
      <c r="G20" s="8"/>
      <c r="H20" s="2"/>
      <c r="I20" s="9"/>
      <c r="J20" s="3"/>
      <c r="K20" s="173"/>
      <c r="L20" s="173"/>
      <c r="M20" s="173"/>
      <c r="N20" s="173"/>
      <c r="O20" s="173"/>
      <c r="P20" s="173"/>
      <c r="Q20" s="3"/>
      <c r="R20" s="10"/>
      <c r="S20" s="43"/>
      <c r="T20" s="42"/>
      <c r="U20" s="42"/>
      <c r="V20" s="42"/>
      <c r="W20" s="42"/>
      <c r="X20" s="42"/>
      <c r="Y20" s="42"/>
      <c r="Z20" s="42"/>
      <c r="AA20" s="42"/>
    </row>
    <row r="21" spans="1:27" ht="25.5" customHeight="1">
      <c r="A21" s="2"/>
      <c r="B21" s="169" t="s">
        <v>4</v>
      </c>
      <c r="C21" s="170"/>
      <c r="D21" s="170"/>
      <c r="E21" s="170"/>
      <c r="F21" s="170"/>
      <c r="G21" s="171"/>
      <c r="H21" s="2"/>
      <c r="I21" s="9"/>
      <c r="J21" s="3"/>
      <c r="K21" s="145" t="s">
        <v>24</v>
      </c>
      <c r="L21" s="146"/>
      <c r="M21" s="145" t="s">
        <v>20</v>
      </c>
      <c r="N21" s="146"/>
      <c r="O21" s="145" t="s">
        <v>19</v>
      </c>
      <c r="P21" s="146"/>
      <c r="Q21" s="3"/>
      <c r="R21" s="10"/>
      <c r="S21" s="43"/>
      <c r="T21" s="42"/>
      <c r="U21" s="42"/>
      <c r="V21" s="42"/>
      <c r="W21" s="42"/>
      <c r="X21" s="42"/>
      <c r="Y21" s="42"/>
      <c r="Z21" s="42"/>
      <c r="AA21" s="42"/>
    </row>
    <row r="22" spans="1:27" ht="6.75" customHeight="1" thickBot="1">
      <c r="A22" s="2"/>
      <c r="B22" s="9"/>
      <c r="C22" s="3"/>
      <c r="D22" s="3"/>
      <c r="E22" s="4"/>
      <c r="F22" s="3"/>
      <c r="G22" s="10"/>
      <c r="H22" s="2"/>
      <c r="I22" s="9"/>
      <c r="J22" s="3"/>
      <c r="K22" s="147"/>
      <c r="L22" s="148"/>
      <c r="M22" s="147"/>
      <c r="N22" s="148"/>
      <c r="O22" s="147"/>
      <c r="P22" s="148"/>
      <c r="Q22" s="3"/>
      <c r="R22" s="10"/>
      <c r="S22" s="43"/>
      <c r="T22" s="42"/>
      <c r="U22" s="42"/>
      <c r="V22" s="42"/>
      <c r="W22" s="42"/>
      <c r="X22" s="42"/>
      <c r="Y22" s="42"/>
      <c r="Z22" s="42"/>
      <c r="AA22" s="42"/>
    </row>
    <row r="23" spans="1:27" ht="18.75" thickBot="1">
      <c r="A23" s="2"/>
      <c r="B23" s="9"/>
      <c r="C23" s="19" t="s">
        <v>8</v>
      </c>
      <c r="D23" s="167"/>
      <c r="E23" s="167"/>
      <c r="F23" s="168"/>
      <c r="G23" s="10"/>
      <c r="H23" s="2"/>
      <c r="I23" s="9"/>
      <c r="J23" s="24" t="s">
        <v>14</v>
      </c>
      <c r="K23" s="165" t="str">
        <f>_xlfn.IFERROR((Q12/D12),"0")</f>
        <v>0</v>
      </c>
      <c r="L23" s="166" t="e">
        <f>K23/#REF!</f>
        <v>#REF!</v>
      </c>
      <c r="M23" s="183">
        <f>_xlfn.IFERROR((K23*1.168),"0")</f>
        <v>0</v>
      </c>
      <c r="N23" s="183"/>
      <c r="O23" s="176">
        <f>Q12*1.168</f>
        <v>0</v>
      </c>
      <c r="P23" s="177"/>
      <c r="Q23" s="41"/>
      <c r="R23" s="47"/>
      <c r="S23" s="43"/>
      <c r="T23" s="42"/>
      <c r="U23" s="42"/>
      <c r="V23" s="42"/>
      <c r="W23" s="42"/>
      <c r="X23" s="42"/>
      <c r="Y23" s="42"/>
      <c r="Z23" s="42"/>
      <c r="AA23" s="42"/>
    </row>
    <row r="24" spans="1:27" ht="18.75" thickBot="1">
      <c r="A24" s="2"/>
      <c r="B24" s="9"/>
      <c r="C24" s="3"/>
      <c r="D24" s="3"/>
      <c r="E24" s="3"/>
      <c r="F24" s="3"/>
      <c r="G24" s="10"/>
      <c r="H24" s="2"/>
      <c r="I24" s="9"/>
      <c r="J24" s="24" t="s">
        <v>15</v>
      </c>
      <c r="K24" s="140" t="str">
        <f>_xlfn.IFERROR((Q13/D25),"0")</f>
        <v>0</v>
      </c>
      <c r="L24" s="141"/>
      <c r="M24" s="183">
        <f>_xlfn.IFERROR((K24*1.168),"0")</f>
        <v>0</v>
      </c>
      <c r="N24" s="183"/>
      <c r="O24" s="142">
        <f>Q13*1.168</f>
        <v>0</v>
      </c>
      <c r="P24" s="143"/>
      <c r="Q24" s="41"/>
      <c r="R24" s="47"/>
      <c r="S24" s="43"/>
      <c r="T24" s="42"/>
      <c r="U24" s="42"/>
      <c r="V24" s="42"/>
      <c r="W24" s="42"/>
      <c r="X24" s="42"/>
      <c r="Y24" s="42"/>
      <c r="Z24" s="42"/>
      <c r="AA24" s="42"/>
    </row>
    <row r="25" spans="1:27" ht="18.75" thickBot="1">
      <c r="A25" s="2"/>
      <c r="B25" s="9"/>
      <c r="C25" s="20" t="s">
        <v>9</v>
      </c>
      <c r="D25" s="167"/>
      <c r="E25" s="167"/>
      <c r="F25" s="168"/>
      <c r="G25" s="10"/>
      <c r="H25" s="2"/>
      <c r="I25" s="9"/>
      <c r="J25" s="24" t="s">
        <v>16</v>
      </c>
      <c r="K25" s="140" t="str">
        <f>_xlfn.IFERROR((Q14/D38),"0")</f>
        <v>0</v>
      </c>
      <c r="L25" s="141"/>
      <c r="M25" s="183">
        <f>_xlfn.IFERROR((K25*1.168),"0")</f>
        <v>0</v>
      </c>
      <c r="N25" s="183"/>
      <c r="O25" s="142">
        <f>Q14*1.168</f>
        <v>0</v>
      </c>
      <c r="P25" s="143"/>
      <c r="Q25" s="41"/>
      <c r="R25" s="47"/>
      <c r="S25" s="43"/>
      <c r="T25" s="42"/>
      <c r="U25" s="42"/>
      <c r="V25" s="42"/>
      <c r="W25" s="42"/>
      <c r="X25" s="42"/>
      <c r="Y25" s="42"/>
      <c r="Z25" s="42"/>
      <c r="AA25" s="42"/>
    </row>
    <row r="26" spans="1:27" ht="18.75" thickBot="1">
      <c r="A26" s="2"/>
      <c r="B26" s="9"/>
      <c r="C26" s="3"/>
      <c r="D26" s="3"/>
      <c r="E26" s="3"/>
      <c r="F26" s="3"/>
      <c r="G26" s="10"/>
      <c r="H26" s="2"/>
      <c r="I26" s="9"/>
      <c r="J26" s="24" t="s">
        <v>17</v>
      </c>
      <c r="K26" s="174" t="str">
        <f>_xlfn.IFERROR((Q15/SUM(D12,D25,D38)),"0")</f>
        <v>0</v>
      </c>
      <c r="L26" s="175"/>
      <c r="M26" s="144">
        <f>SUM(M23:N25)/3</f>
        <v>0</v>
      </c>
      <c r="N26" s="144"/>
      <c r="O26" s="163">
        <f>SUM(O23:P25)</f>
        <v>0</v>
      </c>
      <c r="P26" s="164"/>
      <c r="Q26" s="41"/>
      <c r="R26" s="47"/>
      <c r="S26" s="43"/>
      <c r="T26" s="42"/>
      <c r="U26" s="42"/>
      <c r="V26" s="42"/>
      <c r="W26" s="42"/>
      <c r="X26" s="42"/>
      <c r="Y26" s="42"/>
      <c r="Z26" s="42"/>
      <c r="AA26" s="42"/>
    </row>
    <row r="27" spans="1:27" ht="18" customHeight="1" thickBot="1">
      <c r="A27" s="2"/>
      <c r="B27" s="9"/>
      <c r="C27" s="3"/>
      <c r="D27" s="49" t="s">
        <v>7</v>
      </c>
      <c r="E27" s="49" t="s">
        <v>6</v>
      </c>
      <c r="F27" s="49" t="s">
        <v>5</v>
      </c>
      <c r="G27" s="10"/>
      <c r="H27" s="2"/>
      <c r="I27" s="9"/>
      <c r="J27" s="3"/>
      <c r="K27" s="139"/>
      <c r="L27" s="139"/>
      <c r="M27" s="139"/>
      <c r="N27" s="139"/>
      <c r="O27" s="139"/>
      <c r="P27" s="139"/>
      <c r="Q27" s="3"/>
      <c r="R27" s="10"/>
      <c r="S27" s="43"/>
      <c r="T27" s="42"/>
      <c r="U27" s="42"/>
      <c r="V27" s="42"/>
      <c r="W27" s="42"/>
      <c r="X27" s="42"/>
      <c r="Y27" s="42"/>
      <c r="Z27" s="42"/>
      <c r="AA27" s="42"/>
    </row>
    <row r="28" spans="1:27" ht="19.5" thickBot="1" thickTop="1">
      <c r="A28" s="2"/>
      <c r="B28" s="9"/>
      <c r="C28" s="25" t="s">
        <v>11</v>
      </c>
      <c r="D28" s="109"/>
      <c r="E28" s="109"/>
      <c r="F28" s="109"/>
      <c r="G28" s="10"/>
      <c r="H28" s="2"/>
      <c r="I28" s="9"/>
      <c r="J28" s="3"/>
      <c r="K28" s="3"/>
      <c r="L28" s="3"/>
      <c r="M28" s="3"/>
      <c r="N28" s="3"/>
      <c r="O28" s="3"/>
      <c r="P28" s="3"/>
      <c r="Q28" s="3"/>
      <c r="R28" s="10"/>
      <c r="S28" s="43"/>
      <c r="T28" s="42"/>
      <c r="U28" s="42"/>
      <c r="V28" s="42"/>
      <c r="W28" s="42"/>
      <c r="X28" s="42"/>
      <c r="Y28" s="42"/>
      <c r="Z28" s="42"/>
      <c r="AA28" s="42"/>
    </row>
    <row r="29" spans="1:27" ht="18.75" customHeight="1" thickBot="1">
      <c r="A29" s="2"/>
      <c r="B29" s="9"/>
      <c r="C29" s="25" t="s">
        <v>12</v>
      </c>
      <c r="D29" s="110"/>
      <c r="E29" s="110"/>
      <c r="F29" s="110"/>
      <c r="G29" s="10"/>
      <c r="H29" s="2"/>
      <c r="I29" s="9"/>
      <c r="J29" s="3"/>
      <c r="K29" s="172" t="s">
        <v>31</v>
      </c>
      <c r="L29" s="172"/>
      <c r="M29" s="172"/>
      <c r="N29" s="172"/>
      <c r="O29" s="31"/>
      <c r="P29" s="31"/>
      <c r="Q29" s="3"/>
      <c r="R29" s="10"/>
      <c r="S29" s="43"/>
      <c r="T29" s="42"/>
      <c r="U29" s="42"/>
      <c r="V29" s="42"/>
      <c r="W29" s="42"/>
      <c r="X29" s="42"/>
      <c r="Y29" s="42"/>
      <c r="Z29" s="42"/>
      <c r="AA29" s="42"/>
    </row>
    <row r="30" spans="1:27" ht="18.75" customHeight="1" thickBot="1">
      <c r="A30" s="2"/>
      <c r="B30" s="9"/>
      <c r="C30" s="25" t="s">
        <v>13</v>
      </c>
      <c r="D30" s="110"/>
      <c r="E30" s="110"/>
      <c r="F30" s="110"/>
      <c r="G30" s="10"/>
      <c r="H30" s="2"/>
      <c r="I30" s="9"/>
      <c r="J30" s="3"/>
      <c r="K30" s="172"/>
      <c r="L30" s="172"/>
      <c r="M30" s="172"/>
      <c r="N30" s="172"/>
      <c r="O30" s="31"/>
      <c r="P30" s="31"/>
      <c r="Q30" s="3"/>
      <c r="R30" s="10"/>
      <c r="S30" s="43"/>
      <c r="T30" s="42"/>
      <c r="U30" s="42"/>
      <c r="V30" s="42"/>
      <c r="W30" s="42"/>
      <c r="X30" s="42"/>
      <c r="Y30" s="42"/>
      <c r="Z30" s="42"/>
      <c r="AA30" s="42"/>
    </row>
    <row r="31" spans="1:27" ht="15" customHeight="1">
      <c r="A31" s="2"/>
      <c r="B31" s="11"/>
      <c r="C31" s="12"/>
      <c r="D31" s="12"/>
      <c r="E31" s="12"/>
      <c r="F31" s="12"/>
      <c r="G31" s="13"/>
      <c r="H31" s="2"/>
      <c r="I31" s="9"/>
      <c r="J31" s="3"/>
      <c r="K31" s="192" t="s">
        <v>28</v>
      </c>
      <c r="L31" s="193"/>
      <c r="M31" s="193"/>
      <c r="N31" s="194"/>
      <c r="O31" s="31"/>
      <c r="P31" s="31"/>
      <c r="Q31" s="3"/>
      <c r="R31" s="10"/>
      <c r="S31" s="43"/>
      <c r="T31" s="42"/>
      <c r="U31" s="42"/>
      <c r="V31" s="42"/>
      <c r="W31" s="42"/>
      <c r="X31" s="42"/>
      <c r="Y31" s="42"/>
      <c r="Z31" s="42"/>
      <c r="AA31" s="42"/>
    </row>
    <row r="32" spans="1:27" ht="15" customHeight="1">
      <c r="A32" s="2"/>
      <c r="B32" s="2"/>
      <c r="C32" s="2"/>
      <c r="D32" s="2"/>
      <c r="E32" s="2"/>
      <c r="F32" s="2"/>
      <c r="G32" s="2"/>
      <c r="H32" s="2"/>
      <c r="I32" s="9"/>
      <c r="J32" s="3"/>
      <c r="K32" s="195"/>
      <c r="L32" s="196"/>
      <c r="M32" s="196"/>
      <c r="N32" s="197"/>
      <c r="O32" s="31"/>
      <c r="P32" s="31"/>
      <c r="Q32" s="3"/>
      <c r="R32" s="10"/>
      <c r="S32" s="43"/>
      <c r="T32" s="42"/>
      <c r="U32" s="42"/>
      <c r="V32" s="42"/>
      <c r="W32" s="42"/>
      <c r="X32" s="42"/>
      <c r="Y32" s="42"/>
      <c r="Z32" s="42"/>
      <c r="AA32" s="42"/>
    </row>
    <row r="33" spans="1:27" ht="15" customHeight="1" thickBot="1">
      <c r="A33" s="2"/>
      <c r="B33" s="6"/>
      <c r="C33" s="7"/>
      <c r="D33" s="7"/>
      <c r="E33" s="7"/>
      <c r="F33" s="7"/>
      <c r="G33" s="8"/>
      <c r="H33" s="2"/>
      <c r="I33" s="9"/>
      <c r="J33" s="3"/>
      <c r="K33" s="198"/>
      <c r="L33" s="199"/>
      <c r="M33" s="199"/>
      <c r="N33" s="200"/>
      <c r="O33" s="31"/>
      <c r="P33" s="31"/>
      <c r="Q33" s="3"/>
      <c r="R33" s="10"/>
      <c r="S33" s="43"/>
      <c r="T33" s="42"/>
      <c r="U33" s="42"/>
      <c r="V33" s="42"/>
      <c r="W33" s="42"/>
      <c r="X33" s="42"/>
      <c r="Y33" s="42"/>
      <c r="Z33" s="42"/>
      <c r="AA33" s="42"/>
    </row>
    <row r="34" spans="1:27" ht="25.5" customHeight="1" thickBot="1">
      <c r="A34" s="2"/>
      <c r="B34" s="169" t="s">
        <v>3</v>
      </c>
      <c r="C34" s="170"/>
      <c r="D34" s="170"/>
      <c r="E34" s="170"/>
      <c r="F34" s="170"/>
      <c r="G34" s="171"/>
      <c r="H34" s="2"/>
      <c r="I34" s="9"/>
      <c r="J34" s="3"/>
      <c r="K34" s="3"/>
      <c r="L34" s="3"/>
      <c r="M34" s="3"/>
      <c r="N34" s="3"/>
      <c r="O34" s="3"/>
      <c r="P34" s="3"/>
      <c r="Q34" s="3"/>
      <c r="R34" s="10"/>
      <c r="S34" s="43"/>
      <c r="T34" s="42"/>
      <c r="U34" s="42"/>
      <c r="V34" s="42"/>
      <c r="W34" s="42"/>
      <c r="X34" s="42"/>
      <c r="Y34" s="42"/>
      <c r="Z34" s="42"/>
      <c r="AA34" s="42"/>
    </row>
    <row r="35" spans="1:27" ht="6.75" customHeight="1" thickBot="1">
      <c r="A35" s="2"/>
      <c r="B35" s="9"/>
      <c r="C35" s="3"/>
      <c r="D35" s="3"/>
      <c r="E35" s="4"/>
      <c r="F35" s="3"/>
      <c r="G35" s="10"/>
      <c r="H35" s="2"/>
      <c r="I35" s="9"/>
      <c r="J35" s="3"/>
      <c r="K35" s="155" t="s">
        <v>21</v>
      </c>
      <c r="L35" s="156"/>
      <c r="M35" s="157"/>
      <c r="N35" s="161"/>
      <c r="O35" s="3"/>
      <c r="P35" s="3"/>
      <c r="Q35" s="3"/>
      <c r="R35" s="10"/>
      <c r="S35" s="43"/>
      <c r="T35" s="42"/>
      <c r="U35" s="42"/>
      <c r="V35" s="42"/>
      <c r="W35" s="42"/>
      <c r="X35" s="42"/>
      <c r="Y35" s="42"/>
      <c r="Z35" s="42"/>
      <c r="AA35" s="42"/>
    </row>
    <row r="36" spans="1:27" ht="18.75" thickBot="1">
      <c r="A36" s="2"/>
      <c r="B36" s="9"/>
      <c r="C36" s="19" t="s">
        <v>8</v>
      </c>
      <c r="D36" s="167"/>
      <c r="E36" s="167"/>
      <c r="F36" s="168"/>
      <c r="G36" s="10"/>
      <c r="H36" s="2"/>
      <c r="I36" s="9"/>
      <c r="J36" s="3"/>
      <c r="K36" s="158"/>
      <c r="L36" s="159"/>
      <c r="M36" s="160"/>
      <c r="N36" s="162"/>
      <c r="O36" s="3"/>
      <c r="P36" s="3"/>
      <c r="Q36" s="3"/>
      <c r="R36" s="10"/>
      <c r="S36" s="43"/>
      <c r="T36" s="42"/>
      <c r="U36" s="42"/>
      <c r="V36" s="42"/>
      <c r="W36" s="42"/>
      <c r="X36" s="42"/>
      <c r="Y36" s="42"/>
      <c r="Z36" s="42"/>
      <c r="AA36" s="42"/>
    </row>
    <row r="37" spans="1:27" ht="15.75" thickBot="1">
      <c r="A37" s="2"/>
      <c r="B37" s="9"/>
      <c r="C37" s="3"/>
      <c r="D37" s="3"/>
      <c r="E37" s="3"/>
      <c r="F37" s="3"/>
      <c r="G37" s="10"/>
      <c r="H37" s="2"/>
      <c r="I37" s="9"/>
      <c r="J37" s="3"/>
      <c r="K37" s="3"/>
      <c r="L37" s="3"/>
      <c r="M37" s="3"/>
      <c r="N37" s="3"/>
      <c r="O37" s="3"/>
      <c r="P37" s="3"/>
      <c r="Q37" s="3"/>
      <c r="R37" s="10"/>
      <c r="S37" s="43"/>
      <c r="T37" s="42"/>
      <c r="U37" s="42"/>
      <c r="V37" s="42"/>
      <c r="W37" s="42"/>
      <c r="X37" s="42"/>
      <c r="Y37" s="42"/>
      <c r="Z37" s="42"/>
      <c r="AA37" s="42"/>
    </row>
    <row r="38" spans="1:27" ht="18.75" thickBot="1">
      <c r="A38" s="2"/>
      <c r="B38" s="9"/>
      <c r="C38" s="20" t="s">
        <v>9</v>
      </c>
      <c r="D38" s="167"/>
      <c r="E38" s="167"/>
      <c r="F38" s="168"/>
      <c r="G38" s="10"/>
      <c r="H38" s="2"/>
      <c r="I38" s="9"/>
      <c r="J38" s="3"/>
      <c r="K38" s="145" t="s">
        <v>22</v>
      </c>
      <c r="L38" s="146"/>
      <c r="M38" s="145" t="s">
        <v>23</v>
      </c>
      <c r="N38" s="146"/>
      <c r="O38" s="3"/>
      <c r="P38" s="3"/>
      <c r="Q38" s="3"/>
      <c r="R38" s="10"/>
      <c r="S38" s="43"/>
      <c r="T38" s="42"/>
      <c r="U38" s="42"/>
      <c r="V38" s="42"/>
      <c r="W38" s="42"/>
      <c r="X38" s="42"/>
      <c r="Y38" s="42"/>
      <c r="Z38" s="42"/>
      <c r="AA38" s="42"/>
    </row>
    <row r="39" spans="1:27" ht="15.75" thickBot="1">
      <c r="A39" s="2"/>
      <c r="B39" s="9"/>
      <c r="C39" s="3"/>
      <c r="D39" s="3"/>
      <c r="E39" s="3"/>
      <c r="F39" s="3"/>
      <c r="G39" s="10"/>
      <c r="H39" s="2"/>
      <c r="I39" s="9"/>
      <c r="J39" s="3"/>
      <c r="K39" s="201"/>
      <c r="L39" s="202"/>
      <c r="M39" s="201"/>
      <c r="N39" s="202"/>
      <c r="O39" s="3"/>
      <c r="P39" s="3"/>
      <c r="Q39" s="3"/>
      <c r="R39" s="10"/>
      <c r="S39" s="43"/>
      <c r="T39" s="42"/>
      <c r="U39" s="42"/>
      <c r="V39" s="42"/>
      <c r="W39" s="42"/>
      <c r="X39" s="42"/>
      <c r="Y39" s="42"/>
      <c r="Z39" s="42"/>
      <c r="AA39" s="42"/>
    </row>
    <row r="40" spans="1:27" ht="18" customHeight="1" thickBot="1">
      <c r="A40" s="2"/>
      <c r="B40" s="9"/>
      <c r="C40" s="3"/>
      <c r="D40" s="23" t="s">
        <v>7</v>
      </c>
      <c r="E40" s="23" t="s">
        <v>6</v>
      </c>
      <c r="F40" s="23" t="s">
        <v>5</v>
      </c>
      <c r="G40" s="10"/>
      <c r="H40" s="2"/>
      <c r="I40" s="9"/>
      <c r="J40" s="3"/>
      <c r="K40" s="188">
        <f>_xlfn.IFERROR(((K26*N35)*52),"0")</f>
        <v>0</v>
      </c>
      <c r="L40" s="190" t="s">
        <v>27</v>
      </c>
      <c r="M40" s="203">
        <f>(N35*M26)*52</f>
        <v>0</v>
      </c>
      <c r="N40" s="204"/>
      <c r="O40" s="3"/>
      <c r="P40" s="3"/>
      <c r="Q40" s="3"/>
      <c r="R40" s="10"/>
      <c r="S40" s="43"/>
      <c r="T40" s="42"/>
      <c r="U40" s="42"/>
      <c r="V40" s="42"/>
      <c r="W40" s="42"/>
      <c r="X40" s="42"/>
      <c r="Y40" s="42"/>
      <c r="Z40" s="42"/>
      <c r="AA40" s="42"/>
    </row>
    <row r="41" spans="1:27" ht="19.5" thickBot="1" thickTop="1">
      <c r="A41" s="2"/>
      <c r="B41" s="9"/>
      <c r="C41" s="25" t="s">
        <v>11</v>
      </c>
      <c r="D41" s="109"/>
      <c r="E41" s="109"/>
      <c r="F41" s="109"/>
      <c r="G41" s="10"/>
      <c r="H41" s="2"/>
      <c r="I41" s="9"/>
      <c r="J41" s="3"/>
      <c r="K41" s="189"/>
      <c r="L41" s="191"/>
      <c r="M41" s="186"/>
      <c r="N41" s="187"/>
      <c r="O41" s="3"/>
      <c r="P41" s="3"/>
      <c r="Q41" s="3"/>
      <c r="R41" s="10"/>
      <c r="S41" s="43"/>
      <c r="T41" s="42"/>
      <c r="U41" s="42"/>
      <c r="V41" s="42"/>
      <c r="W41" s="42"/>
      <c r="X41" s="42"/>
      <c r="Y41" s="42"/>
      <c r="Z41" s="42"/>
      <c r="AA41" s="42"/>
    </row>
    <row r="42" spans="1:27" ht="18.75" thickBot="1">
      <c r="A42" s="2"/>
      <c r="B42" s="9"/>
      <c r="C42" s="25" t="s">
        <v>12</v>
      </c>
      <c r="D42" s="110"/>
      <c r="E42" s="110"/>
      <c r="F42" s="110"/>
      <c r="G42" s="10"/>
      <c r="H42" s="2"/>
      <c r="I42" s="9"/>
      <c r="J42" s="3"/>
      <c r="K42" s="3"/>
      <c r="L42" s="3"/>
      <c r="M42" s="3"/>
      <c r="N42" s="3"/>
      <c r="O42" s="3"/>
      <c r="P42" s="3"/>
      <c r="Q42" s="3"/>
      <c r="R42" s="10"/>
      <c r="S42" s="43"/>
      <c r="T42" s="42"/>
      <c r="U42" s="42"/>
      <c r="V42" s="42"/>
      <c r="W42" s="42"/>
      <c r="X42" s="42"/>
      <c r="Y42" s="42"/>
      <c r="Z42" s="42"/>
      <c r="AA42" s="42"/>
    </row>
    <row r="43" spans="1:27" ht="18.75" thickBot="1">
      <c r="A43" s="2"/>
      <c r="B43" s="9"/>
      <c r="C43" s="25" t="s">
        <v>13</v>
      </c>
      <c r="D43" s="110"/>
      <c r="E43" s="110"/>
      <c r="F43" s="110"/>
      <c r="G43" s="10"/>
      <c r="H43" s="2"/>
      <c r="I43" s="149" t="s">
        <v>32</v>
      </c>
      <c r="J43" s="150"/>
      <c r="K43" s="150"/>
      <c r="L43" s="150"/>
      <c r="M43" s="150"/>
      <c r="N43" s="150"/>
      <c r="O43" s="150"/>
      <c r="P43" s="150"/>
      <c r="Q43" s="150"/>
      <c r="R43" s="10"/>
      <c r="S43" s="43"/>
      <c r="T43" s="42"/>
      <c r="U43" s="42"/>
      <c r="V43" s="42"/>
      <c r="W43" s="42"/>
      <c r="X43" s="42"/>
      <c r="Y43" s="42"/>
      <c r="Z43" s="42"/>
      <c r="AA43" s="42"/>
    </row>
    <row r="44" spans="1:27" ht="15">
      <c r="A44" s="2"/>
      <c r="B44" s="11"/>
      <c r="C44" s="12"/>
      <c r="D44" s="12"/>
      <c r="E44" s="12"/>
      <c r="F44" s="12"/>
      <c r="G44" s="13"/>
      <c r="H44" s="2"/>
      <c r="I44" s="151"/>
      <c r="J44" s="152"/>
      <c r="K44" s="152"/>
      <c r="L44" s="152"/>
      <c r="M44" s="152"/>
      <c r="N44" s="152"/>
      <c r="O44" s="152"/>
      <c r="P44" s="152"/>
      <c r="Q44" s="152"/>
      <c r="R44" s="13"/>
      <c r="S44" s="43"/>
      <c r="T44" s="42"/>
      <c r="U44" s="42"/>
      <c r="V44" s="42"/>
      <c r="W44" s="42"/>
      <c r="X44" s="42"/>
      <c r="Y44" s="42"/>
      <c r="Z44" s="42"/>
      <c r="AA44" s="42"/>
    </row>
    <row r="45" spans="1:27" ht="15">
      <c r="A45" s="2"/>
      <c r="B45" s="2"/>
      <c r="C45" s="2"/>
      <c r="D45" s="2"/>
      <c r="E45" s="2"/>
      <c r="F45" s="2"/>
      <c r="G45" s="2"/>
      <c r="H45" s="2"/>
      <c r="I45" s="2"/>
      <c r="J45" s="2"/>
      <c r="K45" s="2"/>
      <c r="L45" s="2"/>
      <c r="M45" s="2"/>
      <c r="N45" s="2"/>
      <c r="O45" s="2"/>
      <c r="P45" s="2"/>
      <c r="Q45" s="2"/>
      <c r="R45" s="2"/>
      <c r="S45" s="2"/>
      <c r="T45" s="42"/>
      <c r="U45" s="42"/>
      <c r="V45" s="42"/>
      <c r="W45" s="42"/>
      <c r="X45" s="42"/>
      <c r="Y45" s="42"/>
      <c r="Z45" s="42"/>
      <c r="AA45" s="42"/>
    </row>
    <row r="46" spans="1:20" ht="15">
      <c r="A46" s="2"/>
      <c r="B46" s="2"/>
      <c r="C46" s="2"/>
      <c r="D46" s="2"/>
      <c r="E46" s="2"/>
      <c r="F46" s="2"/>
      <c r="G46" s="2"/>
      <c r="H46" s="2"/>
      <c r="I46" s="2"/>
      <c r="J46" s="2"/>
      <c r="K46" s="2"/>
      <c r="L46" s="2"/>
      <c r="M46" s="2"/>
      <c r="N46" s="2"/>
      <c r="O46" s="2"/>
      <c r="P46" s="2"/>
      <c r="Q46" s="2"/>
      <c r="R46" s="2"/>
      <c r="S46" s="2"/>
      <c r="T46" s="42"/>
    </row>
  </sheetData>
  <sheetProtection password="B228" sheet="1" objects="1" scenarios="1" selectLockedCells="1"/>
  <mergeCells count="42">
    <mergeCell ref="B8:G8"/>
    <mergeCell ref="K8:Q8"/>
    <mergeCell ref="D10:F10"/>
    <mergeCell ref="K10:L10"/>
    <mergeCell ref="M10:N10"/>
    <mergeCell ref="O10:P10"/>
    <mergeCell ref="D12:F12"/>
    <mergeCell ref="K18:P20"/>
    <mergeCell ref="B21:G21"/>
    <mergeCell ref="K21:L22"/>
    <mergeCell ref="M21:N22"/>
    <mergeCell ref="O21:P22"/>
    <mergeCell ref="O26:P26"/>
    <mergeCell ref="D23:F23"/>
    <mergeCell ref="K23:L23"/>
    <mergeCell ref="M23:N23"/>
    <mergeCell ref="O23:P23"/>
    <mergeCell ref="K24:L24"/>
    <mergeCell ref="M24:N24"/>
    <mergeCell ref="O24:P24"/>
    <mergeCell ref="O27:P27"/>
    <mergeCell ref="K29:N30"/>
    <mergeCell ref="K31:N33"/>
    <mergeCell ref="B34:G34"/>
    <mergeCell ref="D25:F25"/>
    <mergeCell ref="K25:L25"/>
    <mergeCell ref="M25:N25"/>
    <mergeCell ref="O25:P25"/>
    <mergeCell ref="K26:L26"/>
    <mergeCell ref="M26:N26"/>
    <mergeCell ref="D36:F36"/>
    <mergeCell ref="D38:F38"/>
    <mergeCell ref="K38:L39"/>
    <mergeCell ref="M38:N39"/>
    <mergeCell ref="K27:L27"/>
    <mergeCell ref="M27:N27"/>
    <mergeCell ref="K40:K41"/>
    <mergeCell ref="L40:L41"/>
    <mergeCell ref="M40:N41"/>
    <mergeCell ref="I43:Q44"/>
    <mergeCell ref="K35:M36"/>
    <mergeCell ref="N35:N36"/>
  </mergeCells>
  <conditionalFormatting sqref="L12">
    <cfRule type="containsText" priority="1" dxfId="5" operator="containsText" stopIfTrue="1" text="#DIV/0!">
      <formula>NOT(ISERROR(SEARCH("#DIV/0!",L12)))</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A46"/>
  <sheetViews>
    <sheetView showGridLines="0" zoomScale="85" zoomScaleNormal="85" zoomScalePageLayoutView="0" workbookViewId="0" topLeftCell="A1">
      <selection activeCell="D10" sqref="D10:F10"/>
    </sheetView>
  </sheetViews>
  <sheetFormatPr defaultColWidth="9.140625" defaultRowHeight="15"/>
  <cols>
    <col min="2" max="2" width="6.7109375" style="0" customWidth="1"/>
    <col min="4" max="6" width="19.421875" style="0" customWidth="1"/>
    <col min="11" max="17" width="14.140625" style="0" customWidth="1"/>
    <col min="18" max="18" width="9.00390625" style="0" customWidth="1"/>
    <col min="19" max="19" width="9.140625" style="0" customWidth="1"/>
  </cols>
  <sheetData>
    <row r="1" spans="1:19" ht="15">
      <c r="A1" s="2"/>
      <c r="B1" s="42"/>
      <c r="C1" s="42"/>
      <c r="D1" s="42"/>
      <c r="E1" s="42"/>
      <c r="F1" s="42"/>
      <c r="G1" s="42"/>
      <c r="H1" s="2"/>
      <c r="I1" s="2"/>
      <c r="J1" s="2"/>
      <c r="K1" s="2"/>
      <c r="L1" s="2"/>
      <c r="M1" s="2"/>
      <c r="N1" s="2"/>
      <c r="O1" s="2"/>
      <c r="P1" s="2"/>
      <c r="Q1" s="2"/>
      <c r="R1" s="2"/>
      <c r="S1" s="2"/>
    </row>
    <row r="2" spans="1:19" ht="15">
      <c r="A2" s="2"/>
      <c r="B2" s="42"/>
      <c r="C2" s="42"/>
      <c r="D2" s="42"/>
      <c r="E2" s="42"/>
      <c r="F2" s="42"/>
      <c r="G2" s="42"/>
      <c r="H2" s="2"/>
      <c r="I2" s="2"/>
      <c r="J2" s="2"/>
      <c r="K2" s="2"/>
      <c r="L2" s="2"/>
      <c r="M2" s="2"/>
      <c r="N2" s="2"/>
      <c r="O2" s="2"/>
      <c r="P2" s="2"/>
      <c r="Q2" s="2"/>
      <c r="R2" s="2"/>
      <c r="S2" s="2"/>
    </row>
    <row r="3" spans="1:19" ht="15">
      <c r="A3" s="2"/>
      <c r="B3" s="42"/>
      <c r="C3" s="42"/>
      <c r="D3" s="42"/>
      <c r="E3" s="42"/>
      <c r="F3" s="42"/>
      <c r="G3" s="42"/>
      <c r="H3" s="2"/>
      <c r="I3" s="2"/>
      <c r="J3" s="2"/>
      <c r="K3" s="2"/>
      <c r="L3" s="2"/>
      <c r="M3" s="2"/>
      <c r="N3" s="2"/>
      <c r="O3" s="2"/>
      <c r="P3" s="2"/>
      <c r="Q3" s="2"/>
      <c r="R3" s="2"/>
      <c r="S3" s="2"/>
    </row>
    <row r="4" spans="1:19" ht="15">
      <c r="A4" s="2"/>
      <c r="B4" s="42"/>
      <c r="C4" s="42"/>
      <c r="D4" s="42"/>
      <c r="E4" s="42"/>
      <c r="F4" s="42"/>
      <c r="G4" s="42"/>
      <c r="H4" s="2"/>
      <c r="I4" s="2"/>
      <c r="J4" s="2"/>
      <c r="K4" s="2"/>
      <c r="L4" s="2"/>
      <c r="M4" s="2"/>
      <c r="N4" s="2"/>
      <c r="O4" s="2"/>
      <c r="P4" s="2"/>
      <c r="Q4" s="2"/>
      <c r="R4" s="2"/>
      <c r="S4" s="2"/>
    </row>
    <row r="5" spans="1:19" ht="15">
      <c r="A5" s="2"/>
      <c r="B5" s="42"/>
      <c r="C5" s="42"/>
      <c r="D5" s="42"/>
      <c r="E5" s="42"/>
      <c r="F5" s="42"/>
      <c r="G5" s="42"/>
      <c r="H5" s="2"/>
      <c r="I5" s="2"/>
      <c r="J5" s="2"/>
      <c r="K5" s="2"/>
      <c r="L5" s="2"/>
      <c r="M5" s="2"/>
      <c r="N5" s="2"/>
      <c r="O5" s="2"/>
      <c r="P5" s="2"/>
      <c r="Q5" s="2"/>
      <c r="R5" s="2"/>
      <c r="S5" s="2"/>
    </row>
    <row r="6" spans="1:27" ht="15">
      <c r="A6" s="2"/>
      <c r="B6" s="2"/>
      <c r="C6" s="2"/>
      <c r="D6" s="2"/>
      <c r="E6" s="2"/>
      <c r="F6" s="2"/>
      <c r="G6" s="2"/>
      <c r="H6" s="2"/>
      <c r="I6" s="2"/>
      <c r="J6" s="2"/>
      <c r="K6" s="2"/>
      <c r="L6" s="2"/>
      <c r="M6" s="2"/>
      <c r="N6" s="2"/>
      <c r="O6" s="2"/>
      <c r="P6" s="2"/>
      <c r="Q6" s="2"/>
      <c r="R6" s="2"/>
      <c r="S6" s="2"/>
      <c r="T6" s="42"/>
      <c r="U6" s="42"/>
      <c r="V6" s="42"/>
      <c r="W6" s="42"/>
      <c r="X6" s="42"/>
      <c r="Y6" s="42"/>
      <c r="Z6" s="42"/>
      <c r="AA6" s="42"/>
    </row>
    <row r="7" spans="1:27" ht="15">
      <c r="A7" s="2"/>
      <c r="B7" s="6"/>
      <c r="C7" s="7"/>
      <c r="D7" s="7"/>
      <c r="E7" s="7"/>
      <c r="F7" s="7"/>
      <c r="G7" s="8"/>
      <c r="H7" s="2"/>
      <c r="I7" s="6"/>
      <c r="J7" s="7"/>
      <c r="K7" s="7"/>
      <c r="L7" s="7"/>
      <c r="M7" s="7"/>
      <c r="N7" s="7"/>
      <c r="O7" s="7"/>
      <c r="P7" s="7"/>
      <c r="Q7" s="7"/>
      <c r="R7" s="8"/>
      <c r="S7" s="43"/>
      <c r="T7" s="42"/>
      <c r="U7" s="42"/>
      <c r="V7" s="42"/>
      <c r="W7" s="42"/>
      <c r="X7" s="42"/>
      <c r="Y7" s="42"/>
      <c r="Z7" s="42"/>
      <c r="AA7" s="42"/>
    </row>
    <row r="8" spans="1:27" ht="25.5" customHeight="1">
      <c r="A8" s="2"/>
      <c r="B8" s="169" t="s">
        <v>2</v>
      </c>
      <c r="C8" s="170"/>
      <c r="D8" s="170"/>
      <c r="E8" s="170"/>
      <c r="F8" s="170"/>
      <c r="G8" s="171"/>
      <c r="H8" s="2"/>
      <c r="I8" s="35"/>
      <c r="J8" s="30"/>
      <c r="K8" s="182" t="s">
        <v>18</v>
      </c>
      <c r="L8" s="182"/>
      <c r="M8" s="182"/>
      <c r="N8" s="182"/>
      <c r="O8" s="182"/>
      <c r="P8" s="182"/>
      <c r="Q8" s="182"/>
      <c r="R8" s="36"/>
      <c r="S8" s="44"/>
      <c r="T8" s="42"/>
      <c r="U8" s="42"/>
      <c r="V8" s="42"/>
      <c r="W8" s="42"/>
      <c r="X8" s="42"/>
      <c r="Y8" s="42"/>
      <c r="Z8" s="42"/>
      <c r="AA8" s="42"/>
    </row>
    <row r="9" spans="1:27" ht="6.75" customHeight="1" thickBot="1">
      <c r="A9" s="2"/>
      <c r="B9" s="9"/>
      <c r="C9" s="3"/>
      <c r="D9" s="3"/>
      <c r="E9" s="4"/>
      <c r="F9" s="3"/>
      <c r="G9" s="10"/>
      <c r="H9" s="2"/>
      <c r="I9" s="9"/>
      <c r="J9" s="3"/>
      <c r="K9" s="3"/>
      <c r="L9" s="3"/>
      <c r="M9" s="4"/>
      <c r="N9" s="4"/>
      <c r="O9" s="3"/>
      <c r="P9" s="3"/>
      <c r="Q9" s="3"/>
      <c r="R9" s="10"/>
      <c r="S9" s="43"/>
      <c r="T9" s="42"/>
      <c r="U9" s="42"/>
      <c r="V9" s="42"/>
      <c r="W9" s="42"/>
      <c r="X9" s="42"/>
      <c r="Y9" s="42"/>
      <c r="Z9" s="42"/>
      <c r="AA9" s="42"/>
    </row>
    <row r="10" spans="1:27" ht="18.75" customHeight="1" thickBot="1">
      <c r="A10" s="2"/>
      <c r="B10" s="9"/>
      <c r="C10" s="19" t="s">
        <v>8</v>
      </c>
      <c r="D10" s="167"/>
      <c r="E10" s="167"/>
      <c r="F10" s="168"/>
      <c r="G10" s="10"/>
      <c r="H10" s="2"/>
      <c r="I10" s="9"/>
      <c r="J10" s="3"/>
      <c r="K10" s="153" t="s">
        <v>1</v>
      </c>
      <c r="L10" s="154"/>
      <c r="M10" s="153" t="s">
        <v>25</v>
      </c>
      <c r="N10" s="154"/>
      <c r="O10" s="153" t="s">
        <v>26</v>
      </c>
      <c r="P10" s="154"/>
      <c r="Q10" s="48" t="s">
        <v>0</v>
      </c>
      <c r="R10" s="45"/>
      <c r="S10" s="43"/>
      <c r="T10" s="42"/>
      <c r="U10" s="42"/>
      <c r="V10" s="42"/>
      <c r="W10" s="42"/>
      <c r="X10" s="42"/>
      <c r="Y10" s="42"/>
      <c r="Z10" s="42"/>
      <c r="AA10" s="42"/>
    </row>
    <row r="11" spans="1:27" ht="15.75" customHeight="1" thickBot="1">
      <c r="A11" s="2"/>
      <c r="B11" s="9"/>
      <c r="C11" s="3"/>
      <c r="D11" s="3"/>
      <c r="E11" s="3"/>
      <c r="F11" s="3"/>
      <c r="G11" s="10"/>
      <c r="H11" s="2"/>
      <c r="I11" s="9"/>
      <c r="J11" s="5"/>
      <c r="K11" s="32" t="s">
        <v>10</v>
      </c>
      <c r="L11" s="32" t="s">
        <v>29</v>
      </c>
      <c r="M11" s="32" t="s">
        <v>10</v>
      </c>
      <c r="N11" s="32" t="s">
        <v>29</v>
      </c>
      <c r="O11" s="32" t="s">
        <v>10</v>
      </c>
      <c r="P11" s="32" t="s">
        <v>29</v>
      </c>
      <c r="Q11" s="32" t="s">
        <v>10</v>
      </c>
      <c r="R11" s="45"/>
      <c r="S11" s="43"/>
      <c r="T11" s="42"/>
      <c r="U11" s="42"/>
      <c r="V11" s="42"/>
      <c r="W11" s="42"/>
      <c r="X11" s="42"/>
      <c r="Y11" s="42"/>
      <c r="Z11" s="42"/>
      <c r="AA11" s="42"/>
    </row>
    <row r="12" spans="1:27" ht="18.75" thickBot="1">
      <c r="A12" s="2"/>
      <c r="B12" s="9"/>
      <c r="C12" s="20" t="s">
        <v>9</v>
      </c>
      <c r="D12" s="167"/>
      <c r="E12" s="167"/>
      <c r="F12" s="168"/>
      <c r="G12" s="10"/>
      <c r="H12" s="2"/>
      <c r="I12" s="9"/>
      <c r="J12" s="24" t="s">
        <v>14</v>
      </c>
      <c r="K12" s="28">
        <f>SUM(D15:D17)</f>
        <v>0</v>
      </c>
      <c r="L12" s="29">
        <f>_xlfn.IFERROR((K12/Q12),"")</f>
      </c>
      <c r="M12" s="18">
        <f>SUM(E15:E17)</f>
        <v>0</v>
      </c>
      <c r="N12" s="29">
        <f>_xlfn.IFERROR((M12/Q12),"")</f>
      </c>
      <c r="O12" s="18">
        <f>SUM(F15:F17)</f>
        <v>0</v>
      </c>
      <c r="P12" s="29">
        <f>_xlfn.IFERROR((O12/Q12),"")</f>
      </c>
      <c r="Q12" s="33">
        <f>SUM(K12+M12+O12)</f>
        <v>0</v>
      </c>
      <c r="R12" s="46"/>
      <c r="S12" s="43"/>
      <c r="T12" s="42"/>
      <c r="U12" s="42"/>
      <c r="V12" s="42"/>
      <c r="W12" s="42"/>
      <c r="X12" s="42"/>
      <c r="Y12" s="42"/>
      <c r="Z12" s="42"/>
      <c r="AA12" s="42"/>
    </row>
    <row r="13" spans="1:27" ht="18.75" thickBot="1">
      <c r="A13" s="2"/>
      <c r="B13" s="9"/>
      <c r="C13" s="3"/>
      <c r="D13" s="3"/>
      <c r="E13" s="3"/>
      <c r="F13" s="3"/>
      <c r="G13" s="10"/>
      <c r="H13" s="2"/>
      <c r="I13" s="9"/>
      <c r="J13" s="24" t="s">
        <v>15</v>
      </c>
      <c r="K13" s="26">
        <f>SUM(D28:D30)</f>
        <v>0</v>
      </c>
      <c r="L13" s="17">
        <f>_xlfn.IFERROR((K13/Q13),"")</f>
      </c>
      <c r="M13" s="14">
        <f>SUM(E28:E30)</f>
        <v>0</v>
      </c>
      <c r="N13" s="17">
        <f>_xlfn.IFERROR((M13/Q13),"")</f>
      </c>
      <c r="O13" s="14">
        <f>SUM(F28:F30)</f>
        <v>0</v>
      </c>
      <c r="P13" s="17">
        <f>_xlfn.IFERROR((O13/Q13),"")</f>
      </c>
      <c r="Q13" s="34">
        <f>SUM(K13+M13+O13)</f>
        <v>0</v>
      </c>
      <c r="R13" s="46"/>
      <c r="S13" s="43"/>
      <c r="T13" s="42"/>
      <c r="U13" s="42"/>
      <c r="V13" s="42"/>
      <c r="W13" s="42"/>
      <c r="X13" s="42"/>
      <c r="Y13" s="42"/>
      <c r="Z13" s="42"/>
      <c r="AA13" s="42"/>
    </row>
    <row r="14" spans="1:27" ht="18.75" thickBot="1">
      <c r="A14" s="2"/>
      <c r="B14" s="9"/>
      <c r="C14" s="3"/>
      <c r="D14" s="21" t="s">
        <v>7</v>
      </c>
      <c r="E14" s="21" t="s">
        <v>6</v>
      </c>
      <c r="F14" s="22" t="s">
        <v>5</v>
      </c>
      <c r="G14" s="10"/>
      <c r="H14" s="2"/>
      <c r="I14" s="9"/>
      <c r="J14" s="24" t="s">
        <v>16</v>
      </c>
      <c r="K14" s="27">
        <f>SUM(D41:D43)</f>
        <v>0</v>
      </c>
      <c r="L14" s="17">
        <f>_xlfn.IFERROR((K14/Q14),"")</f>
      </c>
      <c r="M14" s="15">
        <f>SUM(E41:E43)</f>
        <v>0</v>
      </c>
      <c r="N14" s="17">
        <f>_xlfn.IFERROR((M14/Q14),"")</f>
      </c>
      <c r="O14" s="15">
        <f>SUM(F41:F43)</f>
        <v>0</v>
      </c>
      <c r="P14" s="17">
        <f>_xlfn.IFERROR((O14/Q14),"")</f>
      </c>
      <c r="Q14" s="34">
        <f>SUM(K14+M14+O14)</f>
        <v>0</v>
      </c>
      <c r="R14" s="46"/>
      <c r="S14" s="43"/>
      <c r="T14" s="42"/>
      <c r="U14" s="42"/>
      <c r="V14" s="42"/>
      <c r="W14" s="42"/>
      <c r="X14" s="42"/>
      <c r="Y14" s="42"/>
      <c r="Z14" s="42"/>
      <c r="AA14" s="42"/>
    </row>
    <row r="15" spans="1:27" ht="19.5" thickBot="1" thickTop="1">
      <c r="A15" s="2"/>
      <c r="B15" s="9"/>
      <c r="C15" s="25" t="s">
        <v>11</v>
      </c>
      <c r="D15" s="100"/>
      <c r="E15" s="101"/>
      <c r="F15" s="102"/>
      <c r="G15" s="10"/>
      <c r="H15" s="2"/>
      <c r="I15" s="9"/>
      <c r="J15" s="24" t="s">
        <v>17</v>
      </c>
      <c r="K15" s="37">
        <f aca="true" t="shared" si="0" ref="K15:Q15">SUM(K12:K14)</f>
        <v>0</v>
      </c>
      <c r="L15" s="38"/>
      <c r="M15" s="39">
        <f t="shared" si="0"/>
        <v>0</v>
      </c>
      <c r="N15" s="38"/>
      <c r="O15" s="39">
        <f t="shared" si="0"/>
        <v>0</v>
      </c>
      <c r="P15" s="38"/>
      <c r="Q15" s="40">
        <f t="shared" si="0"/>
        <v>0</v>
      </c>
      <c r="R15" s="46"/>
      <c r="S15" s="43"/>
      <c r="T15" s="42"/>
      <c r="U15" s="42"/>
      <c r="V15" s="42"/>
      <c r="W15" s="42"/>
      <c r="X15" s="42"/>
      <c r="Y15" s="42"/>
      <c r="Z15" s="42"/>
      <c r="AA15" s="42"/>
    </row>
    <row r="16" spans="1:27" ht="18">
      <c r="A16" s="2"/>
      <c r="B16" s="9"/>
      <c r="C16" s="25" t="s">
        <v>12</v>
      </c>
      <c r="D16" s="103"/>
      <c r="E16" s="104"/>
      <c r="F16" s="105"/>
      <c r="G16" s="10"/>
      <c r="H16" s="2"/>
      <c r="I16" s="9"/>
      <c r="J16" s="5"/>
      <c r="K16" s="16"/>
      <c r="L16" s="16"/>
      <c r="M16" s="16"/>
      <c r="N16" s="16"/>
      <c r="O16" s="16"/>
      <c r="P16" s="16"/>
      <c r="Q16" s="16"/>
      <c r="R16" s="46"/>
      <c r="S16" s="43"/>
      <c r="T16" s="42"/>
      <c r="U16" s="42"/>
      <c r="V16" s="42"/>
      <c r="W16" s="42"/>
      <c r="X16" s="42"/>
      <c r="Y16" s="42"/>
      <c r="Z16" s="42"/>
      <c r="AA16" s="42"/>
    </row>
    <row r="17" spans="1:27" ht="18.75" thickBot="1">
      <c r="A17" s="2"/>
      <c r="B17" s="9"/>
      <c r="C17" s="25" t="s">
        <v>13</v>
      </c>
      <c r="D17" s="106"/>
      <c r="E17" s="107"/>
      <c r="F17" s="108"/>
      <c r="G17" s="10"/>
      <c r="H17" s="2"/>
      <c r="I17" s="9"/>
      <c r="J17" s="5"/>
      <c r="K17" s="16"/>
      <c r="L17" s="16"/>
      <c r="M17" s="16"/>
      <c r="N17" s="16"/>
      <c r="O17" s="16"/>
      <c r="P17" s="16"/>
      <c r="Q17" s="16"/>
      <c r="R17" s="46"/>
      <c r="S17" s="43"/>
      <c r="T17" s="42"/>
      <c r="U17" s="42"/>
      <c r="V17" s="42"/>
      <c r="W17" s="42"/>
      <c r="X17" s="42"/>
      <c r="Y17" s="42"/>
      <c r="Z17" s="42"/>
      <c r="AA17" s="42"/>
    </row>
    <row r="18" spans="1:27" ht="15" customHeight="1">
      <c r="A18" s="2"/>
      <c r="B18" s="11"/>
      <c r="C18" s="12"/>
      <c r="D18" s="12"/>
      <c r="E18" s="12"/>
      <c r="F18" s="12"/>
      <c r="G18" s="13"/>
      <c r="H18" s="2"/>
      <c r="I18" s="9"/>
      <c r="J18" s="3"/>
      <c r="K18" s="172" t="s">
        <v>30</v>
      </c>
      <c r="L18" s="172"/>
      <c r="M18" s="172"/>
      <c r="N18" s="172"/>
      <c r="O18" s="172"/>
      <c r="P18" s="172"/>
      <c r="Q18" s="3"/>
      <c r="R18" s="10"/>
      <c r="S18" s="43"/>
      <c r="T18" s="42"/>
      <c r="U18" s="42"/>
      <c r="V18" s="42"/>
      <c r="W18" s="42"/>
      <c r="X18" s="42"/>
      <c r="Y18" s="42"/>
      <c r="Z18" s="42"/>
      <c r="AA18" s="42"/>
    </row>
    <row r="19" spans="1:27" s="1" customFormat="1" ht="15" customHeight="1">
      <c r="A19" s="2"/>
      <c r="B19" s="2"/>
      <c r="C19" s="2"/>
      <c r="D19" s="2"/>
      <c r="E19" s="2"/>
      <c r="F19" s="2"/>
      <c r="G19" s="2"/>
      <c r="H19" s="2"/>
      <c r="I19" s="9"/>
      <c r="J19" s="3"/>
      <c r="K19" s="172"/>
      <c r="L19" s="172"/>
      <c r="M19" s="172"/>
      <c r="N19" s="172"/>
      <c r="O19" s="172"/>
      <c r="P19" s="172"/>
      <c r="Q19" s="3"/>
      <c r="R19" s="10"/>
      <c r="S19" s="43"/>
      <c r="T19" s="42"/>
      <c r="U19" s="42"/>
      <c r="V19" s="42"/>
      <c r="W19" s="42"/>
      <c r="X19" s="42"/>
      <c r="Y19" s="42"/>
      <c r="Z19" s="42"/>
      <c r="AA19" s="42"/>
    </row>
    <row r="20" spans="1:27" ht="15.75" thickBot="1">
      <c r="A20" s="2"/>
      <c r="B20" s="6"/>
      <c r="C20" s="7"/>
      <c r="D20" s="7"/>
      <c r="E20" s="7"/>
      <c r="F20" s="7"/>
      <c r="G20" s="8"/>
      <c r="H20" s="2"/>
      <c r="I20" s="9"/>
      <c r="J20" s="3"/>
      <c r="K20" s="173"/>
      <c r="L20" s="173"/>
      <c r="M20" s="173"/>
      <c r="N20" s="173"/>
      <c r="O20" s="173"/>
      <c r="P20" s="173"/>
      <c r="Q20" s="3"/>
      <c r="R20" s="10"/>
      <c r="S20" s="43"/>
      <c r="T20" s="42"/>
      <c r="U20" s="42"/>
      <c r="V20" s="42"/>
      <c r="W20" s="42"/>
      <c r="X20" s="42"/>
      <c r="Y20" s="42"/>
      <c r="Z20" s="42"/>
      <c r="AA20" s="42"/>
    </row>
    <row r="21" spans="1:27" ht="25.5" customHeight="1">
      <c r="A21" s="2"/>
      <c r="B21" s="169" t="s">
        <v>4</v>
      </c>
      <c r="C21" s="170"/>
      <c r="D21" s="170"/>
      <c r="E21" s="170"/>
      <c r="F21" s="170"/>
      <c r="G21" s="171"/>
      <c r="H21" s="2"/>
      <c r="I21" s="9"/>
      <c r="J21" s="3"/>
      <c r="K21" s="145" t="s">
        <v>24</v>
      </c>
      <c r="L21" s="146"/>
      <c r="M21" s="145" t="s">
        <v>20</v>
      </c>
      <c r="N21" s="146"/>
      <c r="O21" s="145" t="s">
        <v>19</v>
      </c>
      <c r="P21" s="146"/>
      <c r="Q21" s="3"/>
      <c r="R21" s="10"/>
      <c r="S21" s="43"/>
      <c r="T21" s="42"/>
      <c r="U21" s="42"/>
      <c r="V21" s="42"/>
      <c r="W21" s="42"/>
      <c r="X21" s="42"/>
      <c r="Y21" s="42"/>
      <c r="Z21" s="42"/>
      <c r="AA21" s="42"/>
    </row>
    <row r="22" spans="1:27" ht="6.75" customHeight="1" thickBot="1">
      <c r="A22" s="2"/>
      <c r="B22" s="9"/>
      <c r="C22" s="3"/>
      <c r="D22" s="3"/>
      <c r="E22" s="4"/>
      <c r="F22" s="3"/>
      <c r="G22" s="10"/>
      <c r="H22" s="2"/>
      <c r="I22" s="9"/>
      <c r="J22" s="3"/>
      <c r="K22" s="147"/>
      <c r="L22" s="148"/>
      <c r="M22" s="147"/>
      <c r="N22" s="148"/>
      <c r="O22" s="147"/>
      <c r="P22" s="148"/>
      <c r="Q22" s="3"/>
      <c r="R22" s="10"/>
      <c r="S22" s="43"/>
      <c r="T22" s="42"/>
      <c r="U22" s="42"/>
      <c r="V22" s="42"/>
      <c r="W22" s="42"/>
      <c r="X22" s="42"/>
      <c r="Y22" s="42"/>
      <c r="Z22" s="42"/>
      <c r="AA22" s="42"/>
    </row>
    <row r="23" spans="1:27" ht="18.75" thickBot="1">
      <c r="A23" s="2"/>
      <c r="B23" s="9"/>
      <c r="C23" s="19" t="s">
        <v>8</v>
      </c>
      <c r="D23" s="167"/>
      <c r="E23" s="167"/>
      <c r="F23" s="168"/>
      <c r="G23" s="10"/>
      <c r="H23" s="2"/>
      <c r="I23" s="9"/>
      <c r="J23" s="24" t="s">
        <v>14</v>
      </c>
      <c r="K23" s="165" t="str">
        <f>_xlfn.IFERROR((Q12/D12),"0")</f>
        <v>0</v>
      </c>
      <c r="L23" s="166" t="e">
        <f>K23/#REF!</f>
        <v>#REF!</v>
      </c>
      <c r="M23" s="183">
        <f>_xlfn.IFERROR((K23*2.466),"0")</f>
        <v>0</v>
      </c>
      <c r="N23" s="183"/>
      <c r="O23" s="176">
        <f>Q12*2.466</f>
        <v>0</v>
      </c>
      <c r="P23" s="177"/>
      <c r="Q23" s="41"/>
      <c r="R23" s="47"/>
      <c r="S23" s="43"/>
      <c r="T23" s="42"/>
      <c r="U23" s="42"/>
      <c r="V23" s="42"/>
      <c r="W23" s="42"/>
      <c r="X23" s="42"/>
      <c r="Y23" s="42"/>
      <c r="Z23" s="42"/>
      <c r="AA23" s="42"/>
    </row>
    <row r="24" spans="1:27" ht="18.75" thickBot="1">
      <c r="A24" s="2"/>
      <c r="B24" s="9"/>
      <c r="C24" s="3"/>
      <c r="D24" s="3"/>
      <c r="E24" s="3"/>
      <c r="F24" s="3"/>
      <c r="G24" s="10"/>
      <c r="H24" s="2"/>
      <c r="I24" s="9"/>
      <c r="J24" s="24" t="s">
        <v>15</v>
      </c>
      <c r="K24" s="140" t="str">
        <f>_xlfn.IFERROR((Q13/D25),"0")</f>
        <v>0</v>
      </c>
      <c r="L24" s="141"/>
      <c r="M24" s="183">
        <f>_xlfn.IFERROR((K24*2.466),"0")</f>
        <v>0</v>
      </c>
      <c r="N24" s="183"/>
      <c r="O24" s="142">
        <f>Q13*2.466</f>
        <v>0</v>
      </c>
      <c r="P24" s="143"/>
      <c r="Q24" s="41"/>
      <c r="R24" s="47"/>
      <c r="S24" s="43"/>
      <c r="T24" s="42"/>
      <c r="U24" s="42"/>
      <c r="V24" s="42"/>
      <c r="W24" s="42"/>
      <c r="X24" s="42"/>
      <c r="Y24" s="42"/>
      <c r="Z24" s="42"/>
      <c r="AA24" s="42"/>
    </row>
    <row r="25" spans="1:27" ht="18.75" thickBot="1">
      <c r="A25" s="2"/>
      <c r="B25" s="9"/>
      <c r="C25" s="20" t="s">
        <v>9</v>
      </c>
      <c r="D25" s="167"/>
      <c r="E25" s="167"/>
      <c r="F25" s="168"/>
      <c r="G25" s="10"/>
      <c r="H25" s="2"/>
      <c r="I25" s="9"/>
      <c r="J25" s="24" t="s">
        <v>16</v>
      </c>
      <c r="K25" s="140" t="str">
        <f>_xlfn.IFERROR((Q14/D38),"0")</f>
        <v>0</v>
      </c>
      <c r="L25" s="141"/>
      <c r="M25" s="183">
        <f>_xlfn.IFERROR((K25*2.466),"0")</f>
        <v>0</v>
      </c>
      <c r="N25" s="183"/>
      <c r="O25" s="142">
        <f>Q14*2.466</f>
        <v>0</v>
      </c>
      <c r="P25" s="143"/>
      <c r="Q25" s="41"/>
      <c r="R25" s="47"/>
      <c r="S25" s="43"/>
      <c r="T25" s="42"/>
      <c r="U25" s="42"/>
      <c r="V25" s="42"/>
      <c r="W25" s="42"/>
      <c r="X25" s="42"/>
      <c r="Y25" s="42"/>
      <c r="Z25" s="42"/>
      <c r="AA25" s="42"/>
    </row>
    <row r="26" spans="1:27" ht="18.75" thickBot="1">
      <c r="A26" s="2"/>
      <c r="B26" s="9"/>
      <c r="C26" s="3"/>
      <c r="D26" s="3"/>
      <c r="E26" s="3"/>
      <c r="F26" s="3"/>
      <c r="G26" s="10"/>
      <c r="H26" s="2"/>
      <c r="I26" s="9"/>
      <c r="J26" s="24" t="s">
        <v>17</v>
      </c>
      <c r="K26" s="174" t="str">
        <f>_xlfn.IFERROR((Q15/SUM(D12,D25,D38)),"0")</f>
        <v>0</v>
      </c>
      <c r="L26" s="175"/>
      <c r="M26" s="144">
        <f>SUM(M23:N25)/3</f>
        <v>0</v>
      </c>
      <c r="N26" s="144"/>
      <c r="O26" s="163">
        <f>SUM(O23:P25)</f>
        <v>0</v>
      </c>
      <c r="P26" s="164"/>
      <c r="Q26" s="41"/>
      <c r="R26" s="47"/>
      <c r="S26" s="43"/>
      <c r="T26" s="42"/>
      <c r="U26" s="42"/>
      <c r="V26" s="42"/>
      <c r="W26" s="42"/>
      <c r="X26" s="42"/>
      <c r="Y26" s="42"/>
      <c r="Z26" s="42"/>
      <c r="AA26" s="42"/>
    </row>
    <row r="27" spans="1:27" ht="18" customHeight="1" thickBot="1">
      <c r="A27" s="2"/>
      <c r="B27" s="9"/>
      <c r="C27" s="3"/>
      <c r="D27" s="49" t="s">
        <v>7</v>
      </c>
      <c r="E27" s="49" t="s">
        <v>6</v>
      </c>
      <c r="F27" s="49" t="s">
        <v>5</v>
      </c>
      <c r="G27" s="10"/>
      <c r="H27" s="2"/>
      <c r="I27" s="9"/>
      <c r="J27" s="3"/>
      <c r="K27" s="139"/>
      <c r="L27" s="139"/>
      <c r="M27" s="139"/>
      <c r="N27" s="139"/>
      <c r="O27" s="139"/>
      <c r="P27" s="139"/>
      <c r="Q27" s="3"/>
      <c r="R27" s="10"/>
      <c r="S27" s="43"/>
      <c r="T27" s="42"/>
      <c r="U27" s="42"/>
      <c r="V27" s="42"/>
      <c r="W27" s="42"/>
      <c r="X27" s="42"/>
      <c r="Y27" s="42"/>
      <c r="Z27" s="42"/>
      <c r="AA27" s="42"/>
    </row>
    <row r="28" spans="1:27" ht="19.5" thickBot="1" thickTop="1">
      <c r="A28" s="2"/>
      <c r="B28" s="9"/>
      <c r="C28" s="25" t="s">
        <v>11</v>
      </c>
      <c r="D28" s="109"/>
      <c r="E28" s="109"/>
      <c r="F28" s="109"/>
      <c r="G28" s="10"/>
      <c r="H28" s="2"/>
      <c r="I28" s="9"/>
      <c r="J28" s="3"/>
      <c r="K28" s="3"/>
      <c r="L28" s="3"/>
      <c r="M28" s="3"/>
      <c r="N28" s="3"/>
      <c r="O28" s="3"/>
      <c r="P28" s="3"/>
      <c r="Q28" s="3"/>
      <c r="R28" s="10"/>
      <c r="S28" s="43"/>
      <c r="T28" s="42"/>
      <c r="U28" s="42"/>
      <c r="V28" s="42"/>
      <c r="W28" s="42"/>
      <c r="X28" s="42"/>
      <c r="Y28" s="42"/>
      <c r="Z28" s="42"/>
      <c r="AA28" s="42"/>
    </row>
    <row r="29" spans="1:27" ht="18.75" customHeight="1" thickBot="1">
      <c r="A29" s="2"/>
      <c r="B29" s="9"/>
      <c r="C29" s="25" t="s">
        <v>12</v>
      </c>
      <c r="D29" s="110"/>
      <c r="E29" s="110"/>
      <c r="F29" s="110"/>
      <c r="G29" s="10"/>
      <c r="H29" s="2"/>
      <c r="I29" s="9"/>
      <c r="J29" s="3"/>
      <c r="K29" s="172" t="s">
        <v>31</v>
      </c>
      <c r="L29" s="172"/>
      <c r="M29" s="172"/>
      <c r="N29" s="172"/>
      <c r="O29" s="31"/>
      <c r="P29" s="31"/>
      <c r="Q29" s="3"/>
      <c r="R29" s="10"/>
      <c r="S29" s="43"/>
      <c r="T29" s="42"/>
      <c r="U29" s="42"/>
      <c r="V29" s="42"/>
      <c r="W29" s="42"/>
      <c r="X29" s="42"/>
      <c r="Y29" s="42"/>
      <c r="Z29" s="42"/>
      <c r="AA29" s="42"/>
    </row>
    <row r="30" spans="1:27" ht="18.75" customHeight="1" thickBot="1">
      <c r="A30" s="2"/>
      <c r="B30" s="9"/>
      <c r="C30" s="25" t="s">
        <v>13</v>
      </c>
      <c r="D30" s="110"/>
      <c r="E30" s="110"/>
      <c r="F30" s="110"/>
      <c r="G30" s="10"/>
      <c r="H30" s="2"/>
      <c r="I30" s="9"/>
      <c r="J30" s="3"/>
      <c r="K30" s="172"/>
      <c r="L30" s="172"/>
      <c r="M30" s="172"/>
      <c r="N30" s="172"/>
      <c r="O30" s="31"/>
      <c r="P30" s="31"/>
      <c r="Q30" s="3"/>
      <c r="R30" s="10"/>
      <c r="S30" s="43"/>
      <c r="T30" s="42"/>
      <c r="U30" s="42"/>
      <c r="V30" s="42"/>
      <c r="W30" s="42"/>
      <c r="X30" s="42"/>
      <c r="Y30" s="42"/>
      <c r="Z30" s="42"/>
      <c r="AA30" s="42"/>
    </row>
    <row r="31" spans="1:27" ht="15" customHeight="1">
      <c r="A31" s="2"/>
      <c r="B31" s="11"/>
      <c r="C31" s="12"/>
      <c r="D31" s="12"/>
      <c r="E31" s="12"/>
      <c r="F31" s="12"/>
      <c r="G31" s="13"/>
      <c r="H31" s="2"/>
      <c r="I31" s="9"/>
      <c r="J31" s="3"/>
      <c r="K31" s="192" t="s">
        <v>28</v>
      </c>
      <c r="L31" s="193"/>
      <c r="M31" s="193"/>
      <c r="N31" s="194"/>
      <c r="O31" s="31"/>
      <c r="P31" s="31"/>
      <c r="Q31" s="3"/>
      <c r="R31" s="10"/>
      <c r="S31" s="43"/>
      <c r="T31" s="42"/>
      <c r="U31" s="42"/>
      <c r="V31" s="42"/>
      <c r="W31" s="42"/>
      <c r="X31" s="42"/>
      <c r="Y31" s="42"/>
      <c r="Z31" s="42"/>
      <c r="AA31" s="42"/>
    </row>
    <row r="32" spans="1:27" ht="15" customHeight="1">
      <c r="A32" s="2"/>
      <c r="B32" s="2"/>
      <c r="C32" s="2"/>
      <c r="D32" s="2"/>
      <c r="E32" s="2"/>
      <c r="F32" s="2"/>
      <c r="G32" s="2"/>
      <c r="H32" s="2"/>
      <c r="I32" s="9"/>
      <c r="J32" s="3"/>
      <c r="K32" s="195"/>
      <c r="L32" s="196"/>
      <c r="M32" s="196"/>
      <c r="N32" s="197"/>
      <c r="O32" s="31"/>
      <c r="P32" s="31"/>
      <c r="Q32" s="3"/>
      <c r="R32" s="10"/>
      <c r="S32" s="43"/>
      <c r="T32" s="42"/>
      <c r="U32" s="42"/>
      <c r="V32" s="42"/>
      <c r="W32" s="42"/>
      <c r="X32" s="42"/>
      <c r="Y32" s="42"/>
      <c r="Z32" s="42"/>
      <c r="AA32" s="42"/>
    </row>
    <row r="33" spans="1:27" ht="15" customHeight="1" thickBot="1">
      <c r="A33" s="2"/>
      <c r="B33" s="6"/>
      <c r="C33" s="7"/>
      <c r="D33" s="7"/>
      <c r="E33" s="7"/>
      <c r="F33" s="7"/>
      <c r="G33" s="8"/>
      <c r="H33" s="2"/>
      <c r="I33" s="9"/>
      <c r="J33" s="3"/>
      <c r="K33" s="198"/>
      <c r="L33" s="199"/>
      <c r="M33" s="199"/>
      <c r="N33" s="200"/>
      <c r="O33" s="31"/>
      <c r="P33" s="31"/>
      <c r="Q33" s="3"/>
      <c r="R33" s="10"/>
      <c r="S33" s="43"/>
      <c r="T33" s="42"/>
      <c r="U33" s="42"/>
      <c r="V33" s="42"/>
      <c r="W33" s="42"/>
      <c r="X33" s="42"/>
      <c r="Y33" s="42"/>
      <c r="Z33" s="42"/>
      <c r="AA33" s="42"/>
    </row>
    <row r="34" spans="1:27" ht="25.5" customHeight="1" thickBot="1">
      <c r="A34" s="2"/>
      <c r="B34" s="169" t="s">
        <v>3</v>
      </c>
      <c r="C34" s="170"/>
      <c r="D34" s="170"/>
      <c r="E34" s="170"/>
      <c r="F34" s="170"/>
      <c r="G34" s="171"/>
      <c r="H34" s="2"/>
      <c r="I34" s="9"/>
      <c r="J34" s="3"/>
      <c r="K34" s="3"/>
      <c r="L34" s="3"/>
      <c r="M34" s="3"/>
      <c r="N34" s="3"/>
      <c r="O34" s="3"/>
      <c r="P34" s="3"/>
      <c r="Q34" s="3"/>
      <c r="R34" s="10"/>
      <c r="S34" s="43"/>
      <c r="T34" s="42"/>
      <c r="U34" s="42"/>
      <c r="V34" s="42"/>
      <c r="W34" s="42"/>
      <c r="X34" s="42"/>
      <c r="Y34" s="42"/>
      <c r="Z34" s="42"/>
      <c r="AA34" s="42"/>
    </row>
    <row r="35" spans="1:27" ht="6.75" customHeight="1" thickBot="1">
      <c r="A35" s="2"/>
      <c r="B35" s="9"/>
      <c r="C35" s="3"/>
      <c r="D35" s="3"/>
      <c r="E35" s="4"/>
      <c r="F35" s="3"/>
      <c r="G35" s="10"/>
      <c r="H35" s="2"/>
      <c r="I35" s="9"/>
      <c r="J35" s="3"/>
      <c r="K35" s="155" t="s">
        <v>21</v>
      </c>
      <c r="L35" s="156"/>
      <c r="M35" s="157"/>
      <c r="N35" s="161"/>
      <c r="O35" s="3"/>
      <c r="P35" s="3"/>
      <c r="Q35" s="3"/>
      <c r="R35" s="10"/>
      <c r="S35" s="43"/>
      <c r="T35" s="42"/>
      <c r="U35" s="42"/>
      <c r="V35" s="42"/>
      <c r="W35" s="42"/>
      <c r="X35" s="42"/>
      <c r="Y35" s="42"/>
      <c r="Z35" s="42"/>
      <c r="AA35" s="42"/>
    </row>
    <row r="36" spans="1:27" ht="18.75" thickBot="1">
      <c r="A36" s="2"/>
      <c r="B36" s="9"/>
      <c r="C36" s="19" t="s">
        <v>8</v>
      </c>
      <c r="D36" s="167"/>
      <c r="E36" s="167"/>
      <c r="F36" s="168"/>
      <c r="G36" s="10"/>
      <c r="H36" s="2"/>
      <c r="I36" s="9"/>
      <c r="J36" s="3"/>
      <c r="K36" s="158"/>
      <c r="L36" s="159"/>
      <c r="M36" s="160"/>
      <c r="N36" s="162"/>
      <c r="O36" s="3"/>
      <c r="P36" s="3"/>
      <c r="Q36" s="3"/>
      <c r="R36" s="10"/>
      <c r="S36" s="43"/>
      <c r="T36" s="42"/>
      <c r="U36" s="42"/>
      <c r="V36" s="42"/>
      <c r="W36" s="42"/>
      <c r="X36" s="42"/>
      <c r="Y36" s="42"/>
      <c r="Z36" s="42"/>
      <c r="AA36" s="42"/>
    </row>
    <row r="37" spans="1:27" ht="15.75" thickBot="1">
      <c r="A37" s="2"/>
      <c r="B37" s="9"/>
      <c r="C37" s="3"/>
      <c r="D37" s="3"/>
      <c r="E37" s="3"/>
      <c r="F37" s="3"/>
      <c r="G37" s="10"/>
      <c r="H37" s="2"/>
      <c r="I37" s="9"/>
      <c r="J37" s="3"/>
      <c r="K37" s="3"/>
      <c r="L37" s="3"/>
      <c r="M37" s="3"/>
      <c r="N37" s="3"/>
      <c r="O37" s="3"/>
      <c r="P37" s="3"/>
      <c r="Q37" s="3"/>
      <c r="R37" s="10"/>
      <c r="S37" s="43"/>
      <c r="T37" s="42"/>
      <c r="U37" s="42"/>
      <c r="V37" s="42"/>
      <c r="W37" s="42"/>
      <c r="X37" s="42"/>
      <c r="Y37" s="42"/>
      <c r="Z37" s="42"/>
      <c r="AA37" s="42"/>
    </row>
    <row r="38" spans="1:27" ht="18.75" thickBot="1">
      <c r="A38" s="2"/>
      <c r="B38" s="9"/>
      <c r="C38" s="20" t="s">
        <v>9</v>
      </c>
      <c r="D38" s="167"/>
      <c r="E38" s="167"/>
      <c r="F38" s="168"/>
      <c r="G38" s="10"/>
      <c r="H38" s="2"/>
      <c r="I38" s="9"/>
      <c r="J38" s="3"/>
      <c r="K38" s="145" t="s">
        <v>22</v>
      </c>
      <c r="L38" s="146"/>
      <c r="M38" s="145" t="s">
        <v>23</v>
      </c>
      <c r="N38" s="146"/>
      <c r="O38" s="3"/>
      <c r="P38" s="3"/>
      <c r="Q38" s="3"/>
      <c r="R38" s="10"/>
      <c r="S38" s="43"/>
      <c r="T38" s="42"/>
      <c r="U38" s="42"/>
      <c r="V38" s="42"/>
      <c r="W38" s="42"/>
      <c r="X38" s="42"/>
      <c r="Y38" s="42"/>
      <c r="Z38" s="42"/>
      <c r="AA38" s="42"/>
    </row>
    <row r="39" spans="1:27" ht="15.75" thickBot="1">
      <c r="A39" s="2"/>
      <c r="B39" s="9"/>
      <c r="C39" s="3"/>
      <c r="D39" s="3"/>
      <c r="E39" s="3"/>
      <c r="F39" s="3"/>
      <c r="G39" s="10"/>
      <c r="H39" s="2"/>
      <c r="I39" s="9"/>
      <c r="J39" s="3"/>
      <c r="K39" s="201"/>
      <c r="L39" s="202"/>
      <c r="M39" s="201"/>
      <c r="N39" s="202"/>
      <c r="O39" s="3"/>
      <c r="P39" s="3"/>
      <c r="Q39" s="3"/>
      <c r="R39" s="10"/>
      <c r="S39" s="43"/>
      <c r="T39" s="42"/>
      <c r="U39" s="42"/>
      <c r="V39" s="42"/>
      <c r="W39" s="42"/>
      <c r="X39" s="42"/>
      <c r="Y39" s="42"/>
      <c r="Z39" s="42"/>
      <c r="AA39" s="42"/>
    </row>
    <row r="40" spans="1:27" ht="18" customHeight="1" thickBot="1">
      <c r="A40" s="2"/>
      <c r="B40" s="9"/>
      <c r="C40" s="3"/>
      <c r="D40" s="23" t="s">
        <v>7</v>
      </c>
      <c r="E40" s="23" t="s">
        <v>6</v>
      </c>
      <c r="F40" s="23" t="s">
        <v>5</v>
      </c>
      <c r="G40" s="10"/>
      <c r="H40" s="2"/>
      <c r="I40" s="9"/>
      <c r="J40" s="3"/>
      <c r="K40" s="188">
        <f>_xlfn.IFERROR(((K26*N35)*52),"0")</f>
        <v>0</v>
      </c>
      <c r="L40" s="190" t="s">
        <v>27</v>
      </c>
      <c r="M40" s="203">
        <f>(N35*M26)*52</f>
        <v>0</v>
      </c>
      <c r="N40" s="204"/>
      <c r="O40" s="3"/>
      <c r="P40" s="3"/>
      <c r="Q40" s="3"/>
      <c r="R40" s="10"/>
      <c r="S40" s="43"/>
      <c r="T40" s="42"/>
      <c r="U40" s="42"/>
      <c r="V40" s="42"/>
      <c r="W40" s="42"/>
      <c r="X40" s="42"/>
      <c r="Y40" s="42"/>
      <c r="Z40" s="42"/>
      <c r="AA40" s="42"/>
    </row>
    <row r="41" spans="1:27" ht="19.5" thickBot="1" thickTop="1">
      <c r="A41" s="2"/>
      <c r="B41" s="9"/>
      <c r="C41" s="25" t="s">
        <v>11</v>
      </c>
      <c r="D41" s="109"/>
      <c r="E41" s="109"/>
      <c r="F41" s="109"/>
      <c r="G41" s="10"/>
      <c r="H41" s="2"/>
      <c r="I41" s="9"/>
      <c r="J41" s="3"/>
      <c r="K41" s="189"/>
      <c r="L41" s="191"/>
      <c r="M41" s="186"/>
      <c r="N41" s="187"/>
      <c r="O41" s="3"/>
      <c r="P41" s="3"/>
      <c r="Q41" s="3"/>
      <c r="R41" s="10"/>
      <c r="S41" s="43"/>
      <c r="T41" s="42"/>
      <c r="U41" s="42"/>
      <c r="V41" s="42"/>
      <c r="W41" s="42"/>
      <c r="X41" s="42"/>
      <c r="Y41" s="42"/>
      <c r="Z41" s="42"/>
      <c r="AA41" s="42"/>
    </row>
    <row r="42" spans="1:27" ht="18.75" thickBot="1">
      <c r="A42" s="2"/>
      <c r="B42" s="9"/>
      <c r="C42" s="25" t="s">
        <v>12</v>
      </c>
      <c r="D42" s="110"/>
      <c r="E42" s="110"/>
      <c r="F42" s="110"/>
      <c r="G42" s="10"/>
      <c r="H42" s="2"/>
      <c r="I42" s="9"/>
      <c r="J42" s="3"/>
      <c r="K42" s="3"/>
      <c r="L42" s="3"/>
      <c r="M42" s="3"/>
      <c r="N42" s="3"/>
      <c r="O42" s="3"/>
      <c r="P42" s="3"/>
      <c r="Q42" s="3"/>
      <c r="R42" s="10"/>
      <c r="S42" s="43"/>
      <c r="T42" s="42"/>
      <c r="U42" s="42"/>
      <c r="V42" s="42"/>
      <c r="W42" s="42"/>
      <c r="X42" s="42"/>
      <c r="Y42" s="42"/>
      <c r="Z42" s="42"/>
      <c r="AA42" s="42"/>
    </row>
    <row r="43" spans="1:27" ht="18.75" thickBot="1">
      <c r="A43" s="2"/>
      <c r="B43" s="9"/>
      <c r="C43" s="25" t="s">
        <v>13</v>
      </c>
      <c r="D43" s="110"/>
      <c r="E43" s="110"/>
      <c r="F43" s="110"/>
      <c r="G43" s="10"/>
      <c r="H43" s="2"/>
      <c r="I43" s="149" t="s">
        <v>32</v>
      </c>
      <c r="J43" s="150"/>
      <c r="K43" s="150"/>
      <c r="L43" s="150"/>
      <c r="M43" s="150"/>
      <c r="N43" s="150"/>
      <c r="O43" s="150"/>
      <c r="P43" s="150"/>
      <c r="Q43" s="150"/>
      <c r="R43" s="10"/>
      <c r="S43" s="43"/>
      <c r="T43" s="42"/>
      <c r="U43" s="42"/>
      <c r="V43" s="42"/>
      <c r="W43" s="42"/>
      <c r="X43" s="42"/>
      <c r="Y43" s="42"/>
      <c r="Z43" s="42"/>
      <c r="AA43" s="42"/>
    </row>
    <row r="44" spans="1:27" ht="15">
      <c r="A44" s="2"/>
      <c r="B44" s="11"/>
      <c r="C44" s="12"/>
      <c r="D44" s="12"/>
      <c r="E44" s="12"/>
      <c r="F44" s="12"/>
      <c r="G44" s="13"/>
      <c r="H44" s="2"/>
      <c r="I44" s="151"/>
      <c r="J44" s="152"/>
      <c r="K44" s="152"/>
      <c r="L44" s="152"/>
      <c r="M44" s="152"/>
      <c r="N44" s="152"/>
      <c r="O44" s="152"/>
      <c r="P44" s="152"/>
      <c r="Q44" s="152"/>
      <c r="R44" s="13"/>
      <c r="S44" s="43"/>
      <c r="T44" s="42"/>
      <c r="U44" s="42"/>
      <c r="V44" s="42"/>
      <c r="W44" s="42"/>
      <c r="X44" s="42"/>
      <c r="Y44" s="42"/>
      <c r="Z44" s="42"/>
      <c r="AA44" s="42"/>
    </row>
    <row r="45" spans="1:27" ht="15">
      <c r="A45" s="2"/>
      <c r="B45" s="2"/>
      <c r="C45" s="2"/>
      <c r="D45" s="2"/>
      <c r="E45" s="2"/>
      <c r="F45" s="2"/>
      <c r="G45" s="2"/>
      <c r="H45" s="2"/>
      <c r="I45" s="2"/>
      <c r="J45" s="2"/>
      <c r="K45" s="2"/>
      <c r="L45" s="2"/>
      <c r="M45" s="2"/>
      <c r="N45" s="2"/>
      <c r="O45" s="2"/>
      <c r="P45" s="2"/>
      <c r="Q45" s="2"/>
      <c r="R45" s="2"/>
      <c r="S45" s="2"/>
      <c r="T45" s="42"/>
      <c r="U45" s="42"/>
      <c r="V45" s="42"/>
      <c r="W45" s="42"/>
      <c r="X45" s="42"/>
      <c r="Y45" s="42"/>
      <c r="Z45" s="42"/>
      <c r="AA45" s="42"/>
    </row>
    <row r="46" spans="1:20" ht="15">
      <c r="A46" s="2"/>
      <c r="B46" s="2"/>
      <c r="C46" s="2"/>
      <c r="D46" s="2"/>
      <c r="E46" s="2"/>
      <c r="F46" s="2"/>
      <c r="G46" s="2"/>
      <c r="H46" s="2"/>
      <c r="I46" s="2"/>
      <c r="J46" s="2"/>
      <c r="K46" s="2"/>
      <c r="L46" s="2"/>
      <c r="M46" s="2"/>
      <c r="N46" s="2"/>
      <c r="O46" s="2"/>
      <c r="P46" s="2"/>
      <c r="Q46" s="2"/>
      <c r="R46" s="2"/>
      <c r="S46" s="2"/>
      <c r="T46" s="42"/>
    </row>
  </sheetData>
  <sheetProtection password="B228" sheet="1" objects="1" scenarios="1" selectLockedCells="1"/>
  <mergeCells count="42">
    <mergeCell ref="B8:G8"/>
    <mergeCell ref="K8:Q8"/>
    <mergeCell ref="D10:F10"/>
    <mergeCell ref="K10:L10"/>
    <mergeCell ref="M10:N10"/>
    <mergeCell ref="O10:P10"/>
    <mergeCell ref="D12:F12"/>
    <mergeCell ref="K18:P20"/>
    <mergeCell ref="B21:G21"/>
    <mergeCell ref="K21:L22"/>
    <mergeCell ref="M21:N22"/>
    <mergeCell ref="O21:P22"/>
    <mergeCell ref="O26:P26"/>
    <mergeCell ref="D23:F23"/>
    <mergeCell ref="K23:L23"/>
    <mergeCell ref="M23:N23"/>
    <mergeCell ref="O23:P23"/>
    <mergeCell ref="K24:L24"/>
    <mergeCell ref="M24:N24"/>
    <mergeCell ref="O24:P24"/>
    <mergeCell ref="O27:P27"/>
    <mergeCell ref="K29:N30"/>
    <mergeCell ref="K31:N33"/>
    <mergeCell ref="B34:G34"/>
    <mergeCell ref="D25:F25"/>
    <mergeCell ref="K25:L25"/>
    <mergeCell ref="M25:N25"/>
    <mergeCell ref="O25:P25"/>
    <mergeCell ref="K26:L26"/>
    <mergeCell ref="M26:N26"/>
    <mergeCell ref="D36:F36"/>
    <mergeCell ref="D38:F38"/>
    <mergeCell ref="K38:L39"/>
    <mergeCell ref="M38:N39"/>
    <mergeCell ref="K27:L27"/>
    <mergeCell ref="M27:N27"/>
    <mergeCell ref="K40:K41"/>
    <mergeCell ref="L40:L41"/>
    <mergeCell ref="M40:N41"/>
    <mergeCell ref="I43:Q44"/>
    <mergeCell ref="K35:M36"/>
    <mergeCell ref="N35:N36"/>
  </mergeCells>
  <conditionalFormatting sqref="L12">
    <cfRule type="containsText" priority="1" dxfId="5" operator="containsText" stopIfTrue="1" text="#DIV/0!">
      <formula>NOT(ISERROR(SEARCH("#DIV/0!",L12)))</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A46"/>
  <sheetViews>
    <sheetView showGridLines="0" zoomScale="85" zoomScaleNormal="85" zoomScalePageLayoutView="0" workbookViewId="0" topLeftCell="A1">
      <selection activeCell="D10" sqref="D10:F10"/>
    </sheetView>
  </sheetViews>
  <sheetFormatPr defaultColWidth="9.140625" defaultRowHeight="15"/>
  <cols>
    <col min="2" max="2" width="6.7109375" style="0" customWidth="1"/>
    <col min="4" max="6" width="19.421875" style="0" customWidth="1"/>
    <col min="11" max="17" width="14.140625" style="0" customWidth="1"/>
    <col min="18" max="18" width="9.00390625" style="0" customWidth="1"/>
    <col min="19" max="19" width="9.140625" style="0" customWidth="1"/>
  </cols>
  <sheetData>
    <row r="1" spans="1:19" ht="15">
      <c r="A1" s="2"/>
      <c r="B1" s="42"/>
      <c r="C1" s="42"/>
      <c r="D1" s="42"/>
      <c r="E1" s="42"/>
      <c r="F1" s="42"/>
      <c r="G1" s="42"/>
      <c r="H1" s="2"/>
      <c r="I1" s="2"/>
      <c r="J1" s="2"/>
      <c r="K1" s="2"/>
      <c r="L1" s="2"/>
      <c r="M1" s="2"/>
      <c r="N1" s="2"/>
      <c r="O1" s="2"/>
      <c r="P1" s="2"/>
      <c r="Q1" s="2"/>
      <c r="R1" s="2"/>
      <c r="S1" s="2"/>
    </row>
    <row r="2" spans="1:19" ht="15">
      <c r="A2" s="2"/>
      <c r="B2" s="42"/>
      <c r="C2" s="42"/>
      <c r="D2" s="42"/>
      <c r="E2" s="42"/>
      <c r="F2" s="42"/>
      <c r="G2" s="42"/>
      <c r="H2" s="2"/>
      <c r="I2" s="2"/>
      <c r="J2" s="2"/>
      <c r="K2" s="2"/>
      <c r="L2" s="2"/>
      <c r="M2" s="2"/>
      <c r="N2" s="2"/>
      <c r="O2" s="2"/>
      <c r="P2" s="2"/>
      <c r="Q2" s="2"/>
      <c r="R2" s="2"/>
      <c r="S2" s="2"/>
    </row>
    <row r="3" spans="1:19" ht="15">
      <c r="A3" s="2"/>
      <c r="B3" s="42"/>
      <c r="C3" s="42"/>
      <c r="D3" s="42"/>
      <c r="E3" s="42"/>
      <c r="F3" s="42"/>
      <c r="G3" s="42"/>
      <c r="H3" s="2"/>
      <c r="I3" s="2"/>
      <c r="J3" s="2"/>
      <c r="K3" s="2"/>
      <c r="L3" s="2"/>
      <c r="M3" s="2"/>
      <c r="N3" s="2"/>
      <c r="O3" s="2"/>
      <c r="P3" s="2"/>
      <c r="Q3" s="2"/>
      <c r="R3" s="2"/>
      <c r="S3" s="2"/>
    </row>
    <row r="4" spans="1:19" ht="15">
      <c r="A4" s="2"/>
      <c r="B4" s="42"/>
      <c r="C4" s="42"/>
      <c r="D4" s="42"/>
      <c r="E4" s="42"/>
      <c r="F4" s="42"/>
      <c r="G4" s="42"/>
      <c r="H4" s="2"/>
      <c r="I4" s="2"/>
      <c r="J4" s="2"/>
      <c r="K4" s="2"/>
      <c r="L4" s="2"/>
      <c r="M4" s="2"/>
      <c r="N4" s="2"/>
      <c r="O4" s="2"/>
      <c r="P4" s="2"/>
      <c r="Q4" s="2"/>
      <c r="R4" s="2"/>
      <c r="S4" s="2"/>
    </row>
    <row r="5" spans="1:19" ht="15">
      <c r="A5" s="2"/>
      <c r="B5" s="42"/>
      <c r="C5" s="42"/>
      <c r="D5" s="42"/>
      <c r="E5" s="42"/>
      <c r="F5" s="42"/>
      <c r="G5" s="42"/>
      <c r="H5" s="2"/>
      <c r="I5" s="2"/>
      <c r="J5" s="2"/>
      <c r="K5" s="2"/>
      <c r="L5" s="2"/>
      <c r="M5" s="2"/>
      <c r="N5" s="2"/>
      <c r="O5" s="2"/>
      <c r="P5" s="2"/>
      <c r="Q5" s="2"/>
      <c r="R5" s="2"/>
      <c r="S5" s="2"/>
    </row>
    <row r="6" spans="1:27" ht="15">
      <c r="A6" s="2"/>
      <c r="B6" s="2"/>
      <c r="C6" s="2"/>
      <c r="D6" s="2"/>
      <c r="E6" s="2"/>
      <c r="F6" s="2"/>
      <c r="G6" s="2"/>
      <c r="H6" s="2"/>
      <c r="I6" s="2"/>
      <c r="J6" s="2"/>
      <c r="K6" s="2"/>
      <c r="L6" s="2"/>
      <c r="M6" s="2"/>
      <c r="N6" s="2"/>
      <c r="O6" s="2"/>
      <c r="P6" s="2"/>
      <c r="Q6" s="2"/>
      <c r="R6" s="2"/>
      <c r="S6" s="2"/>
      <c r="T6" s="42"/>
      <c r="U6" s="42"/>
      <c r="V6" s="42"/>
      <c r="W6" s="42"/>
      <c r="X6" s="42"/>
      <c r="Y6" s="42"/>
      <c r="Z6" s="42"/>
      <c r="AA6" s="42"/>
    </row>
    <row r="7" spans="1:27" ht="15">
      <c r="A7" s="2"/>
      <c r="B7" s="6"/>
      <c r="C7" s="7"/>
      <c r="D7" s="7"/>
      <c r="E7" s="7"/>
      <c r="F7" s="7"/>
      <c r="G7" s="8"/>
      <c r="H7" s="2"/>
      <c r="I7" s="6"/>
      <c r="J7" s="7"/>
      <c r="K7" s="7"/>
      <c r="L7" s="7"/>
      <c r="M7" s="7"/>
      <c r="N7" s="7"/>
      <c r="O7" s="7"/>
      <c r="P7" s="7"/>
      <c r="Q7" s="7"/>
      <c r="R7" s="8"/>
      <c r="S7" s="43"/>
      <c r="T7" s="42"/>
      <c r="U7" s="42"/>
      <c r="V7" s="42"/>
      <c r="W7" s="42"/>
      <c r="X7" s="42"/>
      <c r="Y7" s="42"/>
      <c r="Z7" s="42"/>
      <c r="AA7" s="42"/>
    </row>
    <row r="8" spans="1:27" ht="25.5" customHeight="1">
      <c r="A8" s="2"/>
      <c r="B8" s="169" t="s">
        <v>2</v>
      </c>
      <c r="C8" s="170"/>
      <c r="D8" s="170"/>
      <c r="E8" s="170"/>
      <c r="F8" s="170"/>
      <c r="G8" s="171"/>
      <c r="H8" s="2"/>
      <c r="I8" s="35"/>
      <c r="J8" s="30"/>
      <c r="K8" s="182" t="s">
        <v>18</v>
      </c>
      <c r="L8" s="182"/>
      <c r="M8" s="182"/>
      <c r="N8" s="182"/>
      <c r="O8" s="182"/>
      <c r="P8" s="182"/>
      <c r="Q8" s="182"/>
      <c r="R8" s="36"/>
      <c r="S8" s="44"/>
      <c r="T8" s="42"/>
      <c r="U8" s="42"/>
      <c r="V8" s="42"/>
      <c r="W8" s="42"/>
      <c r="X8" s="42"/>
      <c r="Y8" s="42"/>
      <c r="Z8" s="42"/>
      <c r="AA8" s="42"/>
    </row>
    <row r="9" spans="1:27" ht="6.75" customHeight="1" thickBot="1">
      <c r="A9" s="2"/>
      <c r="B9" s="9"/>
      <c r="C9" s="3"/>
      <c r="D9" s="3"/>
      <c r="E9" s="4"/>
      <c r="F9" s="3"/>
      <c r="G9" s="10"/>
      <c r="H9" s="2"/>
      <c r="I9" s="9"/>
      <c r="J9" s="3"/>
      <c r="K9" s="3"/>
      <c r="L9" s="3"/>
      <c r="M9" s="4"/>
      <c r="N9" s="4"/>
      <c r="O9" s="3"/>
      <c r="P9" s="3"/>
      <c r="Q9" s="3"/>
      <c r="R9" s="10"/>
      <c r="S9" s="43"/>
      <c r="T9" s="42"/>
      <c r="U9" s="42"/>
      <c r="V9" s="42"/>
      <c r="W9" s="42"/>
      <c r="X9" s="42"/>
      <c r="Y9" s="42"/>
      <c r="Z9" s="42"/>
      <c r="AA9" s="42"/>
    </row>
    <row r="10" spans="1:27" ht="18.75" customHeight="1" thickBot="1">
      <c r="A10" s="2"/>
      <c r="B10" s="9"/>
      <c r="C10" s="19" t="s">
        <v>8</v>
      </c>
      <c r="D10" s="167"/>
      <c r="E10" s="167"/>
      <c r="F10" s="168"/>
      <c r="G10" s="10"/>
      <c r="H10" s="2"/>
      <c r="I10" s="9"/>
      <c r="J10" s="3"/>
      <c r="K10" s="153" t="s">
        <v>1</v>
      </c>
      <c r="L10" s="154"/>
      <c r="M10" s="153" t="s">
        <v>25</v>
      </c>
      <c r="N10" s="154"/>
      <c r="O10" s="153" t="s">
        <v>26</v>
      </c>
      <c r="P10" s="154"/>
      <c r="Q10" s="48" t="s">
        <v>0</v>
      </c>
      <c r="R10" s="45"/>
      <c r="S10" s="43"/>
      <c r="T10" s="42"/>
      <c r="U10" s="42"/>
      <c r="V10" s="42"/>
      <c r="W10" s="42"/>
      <c r="X10" s="42"/>
      <c r="Y10" s="42"/>
      <c r="Z10" s="42"/>
      <c r="AA10" s="42"/>
    </row>
    <row r="11" spans="1:27" ht="15.75" customHeight="1" thickBot="1">
      <c r="A11" s="2"/>
      <c r="B11" s="9"/>
      <c r="C11" s="3"/>
      <c r="D11" s="3"/>
      <c r="E11" s="3"/>
      <c r="F11" s="3"/>
      <c r="G11" s="10"/>
      <c r="H11" s="2"/>
      <c r="I11" s="9"/>
      <c r="J11" s="5"/>
      <c r="K11" s="32" t="s">
        <v>10</v>
      </c>
      <c r="L11" s="32" t="s">
        <v>29</v>
      </c>
      <c r="M11" s="32" t="s">
        <v>10</v>
      </c>
      <c r="N11" s="32" t="s">
        <v>29</v>
      </c>
      <c r="O11" s="32" t="s">
        <v>10</v>
      </c>
      <c r="P11" s="32" t="s">
        <v>29</v>
      </c>
      <c r="Q11" s="32" t="s">
        <v>10</v>
      </c>
      <c r="R11" s="45"/>
      <c r="S11" s="43"/>
      <c r="T11" s="42"/>
      <c r="U11" s="42"/>
      <c r="V11" s="42"/>
      <c r="W11" s="42"/>
      <c r="X11" s="42"/>
      <c r="Y11" s="42"/>
      <c r="Z11" s="42"/>
      <c r="AA11" s="42"/>
    </row>
    <row r="12" spans="1:27" ht="18.75" thickBot="1">
      <c r="A12" s="2"/>
      <c r="B12" s="9"/>
      <c r="C12" s="20" t="s">
        <v>9</v>
      </c>
      <c r="D12" s="167"/>
      <c r="E12" s="167"/>
      <c r="F12" s="168"/>
      <c r="G12" s="10"/>
      <c r="H12" s="2"/>
      <c r="I12" s="9"/>
      <c r="J12" s="24" t="s">
        <v>14</v>
      </c>
      <c r="K12" s="28">
        <f>SUM(D15:D17)</f>
        <v>0</v>
      </c>
      <c r="L12" s="29">
        <f>_xlfn.IFERROR((K12/Q12),"")</f>
      </c>
      <c r="M12" s="18">
        <f>SUM(E15:E17)</f>
        <v>0</v>
      </c>
      <c r="N12" s="29">
        <f>_xlfn.IFERROR((M12/Q12),"")</f>
      </c>
      <c r="O12" s="18">
        <f>SUM(F15:F17)</f>
        <v>0</v>
      </c>
      <c r="P12" s="29">
        <f>_xlfn.IFERROR((O12/Q12),"")</f>
      </c>
      <c r="Q12" s="33">
        <f>SUM(K12+M12+O12)</f>
        <v>0</v>
      </c>
      <c r="R12" s="46"/>
      <c r="S12" s="43"/>
      <c r="T12" s="42"/>
      <c r="U12" s="42"/>
      <c r="V12" s="42"/>
      <c r="W12" s="42"/>
      <c r="X12" s="42"/>
      <c r="Y12" s="42"/>
      <c r="Z12" s="42"/>
      <c r="AA12" s="42"/>
    </row>
    <row r="13" spans="1:27" ht="18.75" thickBot="1">
      <c r="A13" s="2"/>
      <c r="B13" s="9"/>
      <c r="C13" s="3"/>
      <c r="D13" s="3"/>
      <c r="E13" s="3"/>
      <c r="F13" s="3"/>
      <c r="G13" s="10"/>
      <c r="H13" s="2"/>
      <c r="I13" s="9"/>
      <c r="J13" s="24" t="s">
        <v>15</v>
      </c>
      <c r="K13" s="26">
        <f>SUM(D28:D30)</f>
        <v>0</v>
      </c>
      <c r="L13" s="17">
        <f>_xlfn.IFERROR((K13/Q13),"")</f>
      </c>
      <c r="M13" s="14">
        <f>SUM(E28:E30)</f>
        <v>0</v>
      </c>
      <c r="N13" s="17">
        <f>_xlfn.IFERROR((M13/Q13),"")</f>
      </c>
      <c r="O13" s="14">
        <f>SUM(F28:F30)</f>
        <v>0</v>
      </c>
      <c r="P13" s="17">
        <f>_xlfn.IFERROR((O13/Q13),"")</f>
      </c>
      <c r="Q13" s="34">
        <f>SUM(K13+M13+O13)</f>
        <v>0</v>
      </c>
      <c r="R13" s="46"/>
      <c r="S13" s="43"/>
      <c r="T13" s="42"/>
      <c r="U13" s="42"/>
      <c r="V13" s="42"/>
      <c r="W13" s="42"/>
      <c r="X13" s="42"/>
      <c r="Y13" s="42"/>
      <c r="Z13" s="42"/>
      <c r="AA13" s="42"/>
    </row>
    <row r="14" spans="1:27" ht="18.75" thickBot="1">
      <c r="A14" s="2"/>
      <c r="B14" s="9"/>
      <c r="C14" s="3"/>
      <c r="D14" s="21" t="s">
        <v>7</v>
      </c>
      <c r="E14" s="21" t="s">
        <v>6</v>
      </c>
      <c r="F14" s="22" t="s">
        <v>5</v>
      </c>
      <c r="G14" s="10"/>
      <c r="H14" s="2"/>
      <c r="I14" s="9"/>
      <c r="J14" s="24" t="s">
        <v>16</v>
      </c>
      <c r="K14" s="27">
        <f>SUM(D41:D43)</f>
        <v>0</v>
      </c>
      <c r="L14" s="17">
        <f>_xlfn.IFERROR((K14/Q14),"")</f>
      </c>
      <c r="M14" s="15">
        <f>SUM(E41:E43)</f>
        <v>0</v>
      </c>
      <c r="N14" s="17">
        <f>_xlfn.IFERROR((M14/Q14),"")</f>
      </c>
      <c r="O14" s="15">
        <f>SUM(F41:F43)</f>
        <v>0</v>
      </c>
      <c r="P14" s="17">
        <f>_xlfn.IFERROR((O14/Q14),"")</f>
      </c>
      <c r="Q14" s="34">
        <f>SUM(K14+M14+O14)</f>
        <v>0</v>
      </c>
      <c r="R14" s="46"/>
      <c r="S14" s="43"/>
      <c r="T14" s="42"/>
      <c r="U14" s="42"/>
      <c r="V14" s="42"/>
      <c r="W14" s="42"/>
      <c r="X14" s="42"/>
      <c r="Y14" s="42"/>
      <c r="Z14" s="42"/>
      <c r="AA14" s="42"/>
    </row>
    <row r="15" spans="1:27" ht="19.5" thickBot="1" thickTop="1">
      <c r="A15" s="2"/>
      <c r="B15" s="9"/>
      <c r="C15" s="25" t="s">
        <v>11</v>
      </c>
      <c r="D15" s="100"/>
      <c r="E15" s="101"/>
      <c r="F15" s="102"/>
      <c r="G15" s="10"/>
      <c r="H15" s="2"/>
      <c r="I15" s="9"/>
      <c r="J15" s="24" t="s">
        <v>17</v>
      </c>
      <c r="K15" s="37">
        <f aca="true" t="shared" si="0" ref="K15:Q15">SUM(K12:K14)</f>
        <v>0</v>
      </c>
      <c r="L15" s="38"/>
      <c r="M15" s="39">
        <f t="shared" si="0"/>
        <v>0</v>
      </c>
      <c r="N15" s="38"/>
      <c r="O15" s="39">
        <f t="shared" si="0"/>
        <v>0</v>
      </c>
      <c r="P15" s="38"/>
      <c r="Q15" s="40">
        <f t="shared" si="0"/>
        <v>0</v>
      </c>
      <c r="R15" s="46"/>
      <c r="S15" s="43"/>
      <c r="T15" s="42"/>
      <c r="U15" s="42"/>
      <c r="V15" s="42"/>
      <c r="W15" s="42"/>
      <c r="X15" s="42"/>
      <c r="Y15" s="42"/>
      <c r="Z15" s="42"/>
      <c r="AA15" s="42"/>
    </row>
    <row r="16" spans="1:27" ht="18">
      <c r="A16" s="2"/>
      <c r="B16" s="9"/>
      <c r="C16" s="25" t="s">
        <v>12</v>
      </c>
      <c r="D16" s="103"/>
      <c r="E16" s="104"/>
      <c r="F16" s="105"/>
      <c r="G16" s="10"/>
      <c r="H16" s="2"/>
      <c r="I16" s="9"/>
      <c r="J16" s="5"/>
      <c r="K16" s="16"/>
      <c r="L16" s="16"/>
      <c r="M16" s="16"/>
      <c r="N16" s="16"/>
      <c r="O16" s="16"/>
      <c r="P16" s="16"/>
      <c r="Q16" s="16"/>
      <c r="R16" s="46"/>
      <c r="S16" s="43"/>
      <c r="T16" s="42"/>
      <c r="U16" s="42"/>
      <c r="V16" s="42"/>
      <c r="W16" s="42"/>
      <c r="X16" s="42"/>
      <c r="Y16" s="42"/>
      <c r="Z16" s="42"/>
      <c r="AA16" s="42"/>
    </row>
    <row r="17" spans="1:27" ht="18.75" thickBot="1">
      <c r="A17" s="2"/>
      <c r="B17" s="9"/>
      <c r="C17" s="25" t="s">
        <v>13</v>
      </c>
      <c r="D17" s="106"/>
      <c r="E17" s="107"/>
      <c r="F17" s="108"/>
      <c r="G17" s="10"/>
      <c r="H17" s="2"/>
      <c r="I17" s="9"/>
      <c r="J17" s="5"/>
      <c r="K17" s="16"/>
      <c r="L17" s="16"/>
      <c r="M17" s="16"/>
      <c r="N17" s="16"/>
      <c r="O17" s="16"/>
      <c r="P17" s="16"/>
      <c r="Q17" s="16"/>
      <c r="R17" s="46"/>
      <c r="S17" s="43"/>
      <c r="T17" s="42"/>
      <c r="U17" s="42"/>
      <c r="V17" s="42"/>
      <c r="W17" s="42"/>
      <c r="X17" s="42"/>
      <c r="Y17" s="42"/>
      <c r="Z17" s="42"/>
      <c r="AA17" s="42"/>
    </row>
    <row r="18" spans="1:27" ht="15" customHeight="1">
      <c r="A18" s="2"/>
      <c r="B18" s="11"/>
      <c r="C18" s="12"/>
      <c r="D18" s="12"/>
      <c r="E18" s="12"/>
      <c r="F18" s="12"/>
      <c r="G18" s="13"/>
      <c r="H18" s="2"/>
      <c r="I18" s="9"/>
      <c r="J18" s="3"/>
      <c r="K18" s="172" t="s">
        <v>30</v>
      </c>
      <c r="L18" s="172"/>
      <c r="M18" s="172"/>
      <c r="N18" s="172"/>
      <c r="O18" s="172"/>
      <c r="P18" s="172"/>
      <c r="Q18" s="3"/>
      <c r="R18" s="10"/>
      <c r="S18" s="43"/>
      <c r="T18" s="42"/>
      <c r="U18" s="42"/>
      <c r="V18" s="42"/>
      <c r="W18" s="42"/>
      <c r="X18" s="42"/>
      <c r="Y18" s="42"/>
      <c r="Z18" s="42"/>
      <c r="AA18" s="42"/>
    </row>
    <row r="19" spans="1:27" s="1" customFormat="1" ht="15" customHeight="1">
      <c r="A19" s="2"/>
      <c r="B19" s="2"/>
      <c r="C19" s="2"/>
      <c r="D19" s="2"/>
      <c r="E19" s="2"/>
      <c r="F19" s="2"/>
      <c r="G19" s="2"/>
      <c r="H19" s="2"/>
      <c r="I19" s="9"/>
      <c r="J19" s="3"/>
      <c r="K19" s="172"/>
      <c r="L19" s="172"/>
      <c r="M19" s="172"/>
      <c r="N19" s="172"/>
      <c r="O19" s="172"/>
      <c r="P19" s="172"/>
      <c r="Q19" s="3"/>
      <c r="R19" s="10"/>
      <c r="S19" s="43"/>
      <c r="T19" s="42"/>
      <c r="U19" s="42"/>
      <c r="V19" s="42"/>
      <c r="W19" s="42"/>
      <c r="X19" s="42"/>
      <c r="Y19" s="42"/>
      <c r="Z19" s="42"/>
      <c r="AA19" s="42"/>
    </row>
    <row r="20" spans="1:27" ht="15.75" thickBot="1">
      <c r="A20" s="2"/>
      <c r="B20" s="6"/>
      <c r="C20" s="7"/>
      <c r="D20" s="7"/>
      <c r="E20" s="7"/>
      <c r="F20" s="7"/>
      <c r="G20" s="8"/>
      <c r="H20" s="2"/>
      <c r="I20" s="9"/>
      <c r="J20" s="3"/>
      <c r="K20" s="173"/>
      <c r="L20" s="173"/>
      <c r="M20" s="173"/>
      <c r="N20" s="173"/>
      <c r="O20" s="173"/>
      <c r="P20" s="173"/>
      <c r="Q20" s="3"/>
      <c r="R20" s="10"/>
      <c r="S20" s="43"/>
      <c r="T20" s="42"/>
      <c r="U20" s="42"/>
      <c r="V20" s="42"/>
      <c r="W20" s="42"/>
      <c r="X20" s="42"/>
      <c r="Y20" s="42"/>
      <c r="Z20" s="42"/>
      <c r="AA20" s="42"/>
    </row>
    <row r="21" spans="1:27" ht="25.5" customHeight="1">
      <c r="A21" s="2"/>
      <c r="B21" s="169" t="s">
        <v>4</v>
      </c>
      <c r="C21" s="170"/>
      <c r="D21" s="170"/>
      <c r="E21" s="170"/>
      <c r="F21" s="170"/>
      <c r="G21" s="171"/>
      <c r="H21" s="2"/>
      <c r="I21" s="9"/>
      <c r="J21" s="3"/>
      <c r="K21" s="145" t="s">
        <v>24</v>
      </c>
      <c r="L21" s="146"/>
      <c r="M21" s="145" t="s">
        <v>20</v>
      </c>
      <c r="N21" s="146"/>
      <c r="O21" s="145" t="s">
        <v>19</v>
      </c>
      <c r="P21" s="146"/>
      <c r="Q21" s="3"/>
      <c r="R21" s="10"/>
      <c r="S21" s="43"/>
      <c r="T21" s="42"/>
      <c r="U21" s="42"/>
      <c r="V21" s="42"/>
      <c r="W21" s="42"/>
      <c r="X21" s="42"/>
      <c r="Y21" s="42"/>
      <c r="Z21" s="42"/>
      <c r="AA21" s="42"/>
    </row>
    <row r="22" spans="1:27" ht="6.75" customHeight="1" thickBot="1">
      <c r="A22" s="2"/>
      <c r="B22" s="9"/>
      <c r="C22" s="3"/>
      <c r="D22" s="3"/>
      <c r="E22" s="4"/>
      <c r="F22" s="3"/>
      <c r="G22" s="10"/>
      <c r="H22" s="2"/>
      <c r="I22" s="9"/>
      <c r="J22" s="3"/>
      <c r="K22" s="147"/>
      <c r="L22" s="148"/>
      <c r="M22" s="147"/>
      <c r="N22" s="148"/>
      <c r="O22" s="147"/>
      <c r="P22" s="148"/>
      <c r="Q22" s="3"/>
      <c r="R22" s="10"/>
      <c r="S22" s="43"/>
      <c r="T22" s="42"/>
      <c r="U22" s="42"/>
      <c r="V22" s="42"/>
      <c r="W22" s="42"/>
      <c r="X22" s="42"/>
      <c r="Y22" s="42"/>
      <c r="Z22" s="42"/>
      <c r="AA22" s="42"/>
    </row>
    <row r="23" spans="1:27" ht="18.75" thickBot="1">
      <c r="A23" s="2"/>
      <c r="B23" s="9"/>
      <c r="C23" s="19" t="s">
        <v>8</v>
      </c>
      <c r="D23" s="167"/>
      <c r="E23" s="167"/>
      <c r="F23" s="168"/>
      <c r="G23" s="10"/>
      <c r="H23" s="2"/>
      <c r="I23" s="9"/>
      <c r="J23" s="24" t="s">
        <v>14</v>
      </c>
      <c r="K23" s="165" t="str">
        <f>_xlfn.IFERROR((Q12/D12),"0")</f>
        <v>0</v>
      </c>
      <c r="L23" s="166" t="e">
        <f>K23/#REF!</f>
        <v>#REF!</v>
      </c>
      <c r="M23" s="183">
        <f>_xlfn.IFERROR((K23*2.047),"0")</f>
        <v>0</v>
      </c>
      <c r="N23" s="183"/>
      <c r="O23" s="176">
        <f>Q12*2.047</f>
        <v>0</v>
      </c>
      <c r="P23" s="177"/>
      <c r="Q23" s="41"/>
      <c r="R23" s="47"/>
      <c r="S23" s="43"/>
      <c r="T23" s="42"/>
      <c r="U23" s="42"/>
      <c r="V23" s="42"/>
      <c r="W23" s="42"/>
      <c r="X23" s="42"/>
      <c r="Y23" s="42"/>
      <c r="Z23" s="42"/>
      <c r="AA23" s="42"/>
    </row>
    <row r="24" spans="1:27" ht="18.75" thickBot="1">
      <c r="A24" s="2"/>
      <c r="B24" s="9"/>
      <c r="C24" s="3"/>
      <c r="D24" s="3"/>
      <c r="E24" s="3"/>
      <c r="F24" s="3"/>
      <c r="G24" s="10"/>
      <c r="H24" s="2"/>
      <c r="I24" s="9"/>
      <c r="J24" s="24" t="s">
        <v>15</v>
      </c>
      <c r="K24" s="140" t="str">
        <f>_xlfn.IFERROR((Q13/D25),"0")</f>
        <v>0</v>
      </c>
      <c r="L24" s="141"/>
      <c r="M24" s="183">
        <f>_xlfn.IFERROR((K24*2.047),"0")</f>
        <v>0</v>
      </c>
      <c r="N24" s="183"/>
      <c r="O24" s="142">
        <f>Q13*2.047</f>
        <v>0</v>
      </c>
      <c r="P24" s="143"/>
      <c r="Q24" s="41"/>
      <c r="R24" s="47"/>
      <c r="S24" s="43"/>
      <c r="T24" s="42"/>
      <c r="U24" s="42"/>
      <c r="V24" s="42"/>
      <c r="W24" s="42"/>
      <c r="X24" s="42"/>
      <c r="Y24" s="42"/>
      <c r="Z24" s="42"/>
      <c r="AA24" s="42"/>
    </row>
    <row r="25" spans="1:27" ht="18.75" thickBot="1">
      <c r="A25" s="2"/>
      <c r="B25" s="9"/>
      <c r="C25" s="20" t="s">
        <v>9</v>
      </c>
      <c r="D25" s="167"/>
      <c r="E25" s="167"/>
      <c r="F25" s="168"/>
      <c r="G25" s="10"/>
      <c r="H25" s="2"/>
      <c r="I25" s="9"/>
      <c r="J25" s="24" t="s">
        <v>16</v>
      </c>
      <c r="K25" s="140" t="str">
        <f>_xlfn.IFERROR((Q14/D38),"0")</f>
        <v>0</v>
      </c>
      <c r="L25" s="141"/>
      <c r="M25" s="183">
        <f>_xlfn.IFERROR((K25*2.047),"0")</f>
        <v>0</v>
      </c>
      <c r="N25" s="183"/>
      <c r="O25" s="142">
        <f>Q14*2.047</f>
        <v>0</v>
      </c>
      <c r="P25" s="143"/>
      <c r="Q25" s="41"/>
      <c r="R25" s="47"/>
      <c r="S25" s="43"/>
      <c r="T25" s="42"/>
      <c r="U25" s="42"/>
      <c r="V25" s="42"/>
      <c r="W25" s="42"/>
      <c r="X25" s="42"/>
      <c r="Y25" s="42"/>
      <c r="Z25" s="42"/>
      <c r="AA25" s="42"/>
    </row>
    <row r="26" spans="1:27" ht="18.75" thickBot="1">
      <c r="A26" s="2"/>
      <c r="B26" s="9"/>
      <c r="C26" s="3"/>
      <c r="D26" s="3"/>
      <c r="E26" s="3"/>
      <c r="F26" s="3"/>
      <c r="G26" s="10"/>
      <c r="H26" s="2"/>
      <c r="I26" s="9"/>
      <c r="J26" s="24" t="s">
        <v>17</v>
      </c>
      <c r="K26" s="174" t="str">
        <f>_xlfn.IFERROR((Q15/SUM(D12,D25,D38)),"0")</f>
        <v>0</v>
      </c>
      <c r="L26" s="175"/>
      <c r="M26" s="144">
        <f>SUM(M23:N25)/3</f>
        <v>0</v>
      </c>
      <c r="N26" s="144"/>
      <c r="O26" s="163">
        <f>SUM(O23:P25)</f>
        <v>0</v>
      </c>
      <c r="P26" s="164"/>
      <c r="Q26" s="41"/>
      <c r="R26" s="47"/>
      <c r="S26" s="43"/>
      <c r="T26" s="42"/>
      <c r="U26" s="42"/>
      <c r="V26" s="42"/>
      <c r="W26" s="42"/>
      <c r="X26" s="42"/>
      <c r="Y26" s="42"/>
      <c r="Z26" s="42"/>
      <c r="AA26" s="42"/>
    </row>
    <row r="27" spans="1:27" ht="18" customHeight="1" thickBot="1">
      <c r="A27" s="2"/>
      <c r="B27" s="9"/>
      <c r="C27" s="3"/>
      <c r="D27" s="49" t="s">
        <v>7</v>
      </c>
      <c r="E27" s="49" t="s">
        <v>6</v>
      </c>
      <c r="F27" s="49" t="s">
        <v>5</v>
      </c>
      <c r="G27" s="10"/>
      <c r="H27" s="2"/>
      <c r="I27" s="9"/>
      <c r="J27" s="3"/>
      <c r="K27" s="139"/>
      <c r="L27" s="139"/>
      <c r="M27" s="139"/>
      <c r="N27" s="139"/>
      <c r="O27" s="139"/>
      <c r="P27" s="139"/>
      <c r="Q27" s="3"/>
      <c r="R27" s="10"/>
      <c r="S27" s="43"/>
      <c r="T27" s="42"/>
      <c r="U27" s="42"/>
      <c r="V27" s="42"/>
      <c r="W27" s="42"/>
      <c r="X27" s="42"/>
      <c r="Y27" s="42"/>
      <c r="Z27" s="42"/>
      <c r="AA27" s="42"/>
    </row>
    <row r="28" spans="1:27" ht="19.5" thickBot="1" thickTop="1">
      <c r="A28" s="2"/>
      <c r="B28" s="9"/>
      <c r="C28" s="25" t="s">
        <v>11</v>
      </c>
      <c r="D28" s="109"/>
      <c r="E28" s="109"/>
      <c r="F28" s="109"/>
      <c r="G28" s="10"/>
      <c r="H28" s="2"/>
      <c r="I28" s="9"/>
      <c r="J28" s="3"/>
      <c r="K28" s="3"/>
      <c r="L28" s="3"/>
      <c r="M28" s="3"/>
      <c r="N28" s="3"/>
      <c r="O28" s="3"/>
      <c r="P28" s="3"/>
      <c r="Q28" s="3"/>
      <c r="R28" s="10"/>
      <c r="S28" s="43"/>
      <c r="T28" s="42"/>
      <c r="U28" s="42"/>
      <c r="V28" s="42"/>
      <c r="W28" s="42"/>
      <c r="X28" s="42"/>
      <c r="Y28" s="42"/>
      <c r="Z28" s="42"/>
      <c r="AA28" s="42"/>
    </row>
    <row r="29" spans="1:27" ht="18.75" customHeight="1" thickBot="1">
      <c r="A29" s="2"/>
      <c r="B29" s="9"/>
      <c r="C29" s="25" t="s">
        <v>12</v>
      </c>
      <c r="D29" s="110"/>
      <c r="E29" s="110"/>
      <c r="F29" s="110"/>
      <c r="G29" s="10"/>
      <c r="H29" s="2"/>
      <c r="I29" s="9"/>
      <c r="J29" s="3"/>
      <c r="K29" s="172" t="s">
        <v>31</v>
      </c>
      <c r="L29" s="172"/>
      <c r="M29" s="172"/>
      <c r="N29" s="172"/>
      <c r="O29" s="31"/>
      <c r="P29" s="31"/>
      <c r="Q29" s="3"/>
      <c r="R29" s="10"/>
      <c r="S29" s="43"/>
      <c r="T29" s="42"/>
      <c r="U29" s="42"/>
      <c r="V29" s="42"/>
      <c r="W29" s="42"/>
      <c r="X29" s="42"/>
      <c r="Y29" s="42"/>
      <c r="Z29" s="42"/>
      <c r="AA29" s="42"/>
    </row>
    <row r="30" spans="1:27" ht="18.75" customHeight="1" thickBot="1">
      <c r="A30" s="2"/>
      <c r="B30" s="9"/>
      <c r="C30" s="25" t="s">
        <v>13</v>
      </c>
      <c r="D30" s="110"/>
      <c r="E30" s="110"/>
      <c r="F30" s="110"/>
      <c r="G30" s="10"/>
      <c r="H30" s="2"/>
      <c r="I30" s="9"/>
      <c r="J30" s="3"/>
      <c r="K30" s="172"/>
      <c r="L30" s="172"/>
      <c r="M30" s="172"/>
      <c r="N30" s="172"/>
      <c r="O30" s="31"/>
      <c r="P30" s="31"/>
      <c r="Q30" s="3"/>
      <c r="R30" s="10"/>
      <c r="S30" s="43"/>
      <c r="T30" s="42"/>
      <c r="U30" s="42"/>
      <c r="V30" s="42"/>
      <c r="W30" s="42"/>
      <c r="X30" s="42"/>
      <c r="Y30" s="42"/>
      <c r="Z30" s="42"/>
      <c r="AA30" s="42"/>
    </row>
    <row r="31" spans="1:27" ht="15" customHeight="1">
      <c r="A31" s="2"/>
      <c r="B31" s="11"/>
      <c r="C31" s="12"/>
      <c r="D31" s="12"/>
      <c r="E31" s="12"/>
      <c r="F31" s="12"/>
      <c r="G31" s="13"/>
      <c r="H31" s="2"/>
      <c r="I31" s="9"/>
      <c r="J31" s="3"/>
      <c r="K31" s="192" t="s">
        <v>28</v>
      </c>
      <c r="L31" s="193"/>
      <c r="M31" s="193"/>
      <c r="N31" s="194"/>
      <c r="O31" s="31"/>
      <c r="P31" s="31"/>
      <c r="Q31" s="3"/>
      <c r="R31" s="10"/>
      <c r="S31" s="43"/>
      <c r="T31" s="42"/>
      <c r="U31" s="42"/>
      <c r="V31" s="42"/>
      <c r="W31" s="42"/>
      <c r="X31" s="42"/>
      <c r="Y31" s="42"/>
      <c r="Z31" s="42"/>
      <c r="AA31" s="42"/>
    </row>
    <row r="32" spans="1:27" ht="15" customHeight="1">
      <c r="A32" s="2"/>
      <c r="B32" s="2"/>
      <c r="C32" s="2"/>
      <c r="D32" s="2"/>
      <c r="E32" s="2"/>
      <c r="F32" s="2"/>
      <c r="G32" s="2"/>
      <c r="H32" s="2"/>
      <c r="I32" s="9"/>
      <c r="J32" s="3"/>
      <c r="K32" s="195"/>
      <c r="L32" s="196"/>
      <c r="M32" s="196"/>
      <c r="N32" s="197"/>
      <c r="O32" s="31"/>
      <c r="P32" s="31"/>
      <c r="Q32" s="3"/>
      <c r="R32" s="10"/>
      <c r="S32" s="43"/>
      <c r="T32" s="42"/>
      <c r="U32" s="42"/>
      <c r="V32" s="42"/>
      <c r="W32" s="42"/>
      <c r="X32" s="42"/>
      <c r="Y32" s="42"/>
      <c r="Z32" s="42"/>
      <c r="AA32" s="42"/>
    </row>
    <row r="33" spans="1:27" ht="15" customHeight="1" thickBot="1">
      <c r="A33" s="2"/>
      <c r="B33" s="6"/>
      <c r="C33" s="7"/>
      <c r="D33" s="7"/>
      <c r="E33" s="7"/>
      <c r="F33" s="7"/>
      <c r="G33" s="8"/>
      <c r="H33" s="2"/>
      <c r="I33" s="9"/>
      <c r="J33" s="3"/>
      <c r="K33" s="198"/>
      <c r="L33" s="199"/>
      <c r="M33" s="199"/>
      <c r="N33" s="200"/>
      <c r="O33" s="31"/>
      <c r="P33" s="31"/>
      <c r="Q33" s="3"/>
      <c r="R33" s="10"/>
      <c r="S33" s="43"/>
      <c r="T33" s="42"/>
      <c r="U33" s="42"/>
      <c r="V33" s="42"/>
      <c r="W33" s="42"/>
      <c r="X33" s="42"/>
      <c r="Y33" s="42"/>
      <c r="Z33" s="42"/>
      <c r="AA33" s="42"/>
    </row>
    <row r="34" spans="1:27" ht="25.5" customHeight="1" thickBot="1">
      <c r="A34" s="2"/>
      <c r="B34" s="169" t="s">
        <v>3</v>
      </c>
      <c r="C34" s="170"/>
      <c r="D34" s="170"/>
      <c r="E34" s="170"/>
      <c r="F34" s="170"/>
      <c r="G34" s="171"/>
      <c r="H34" s="2"/>
      <c r="I34" s="9"/>
      <c r="J34" s="3"/>
      <c r="K34" s="3"/>
      <c r="L34" s="3"/>
      <c r="M34" s="3"/>
      <c r="N34" s="3"/>
      <c r="O34" s="3"/>
      <c r="P34" s="3"/>
      <c r="Q34" s="3"/>
      <c r="R34" s="10"/>
      <c r="S34" s="43"/>
      <c r="T34" s="42"/>
      <c r="U34" s="42"/>
      <c r="V34" s="42"/>
      <c r="W34" s="42"/>
      <c r="X34" s="42"/>
      <c r="Y34" s="42"/>
      <c r="Z34" s="42"/>
      <c r="AA34" s="42"/>
    </row>
    <row r="35" spans="1:27" ht="6.75" customHeight="1" thickBot="1">
      <c r="A35" s="2"/>
      <c r="B35" s="9"/>
      <c r="C35" s="3"/>
      <c r="D35" s="3"/>
      <c r="E35" s="4"/>
      <c r="F35" s="3"/>
      <c r="G35" s="10"/>
      <c r="H35" s="2"/>
      <c r="I35" s="9"/>
      <c r="J35" s="3"/>
      <c r="K35" s="155" t="s">
        <v>21</v>
      </c>
      <c r="L35" s="156"/>
      <c r="M35" s="157"/>
      <c r="N35" s="161"/>
      <c r="O35" s="3"/>
      <c r="P35" s="3"/>
      <c r="Q35" s="3"/>
      <c r="R35" s="10"/>
      <c r="S35" s="43"/>
      <c r="T35" s="42"/>
      <c r="U35" s="42"/>
      <c r="V35" s="42"/>
      <c r="W35" s="42"/>
      <c r="X35" s="42"/>
      <c r="Y35" s="42"/>
      <c r="Z35" s="42"/>
      <c r="AA35" s="42"/>
    </row>
    <row r="36" spans="1:27" ht="18.75" thickBot="1">
      <c r="A36" s="2"/>
      <c r="B36" s="9"/>
      <c r="C36" s="19" t="s">
        <v>8</v>
      </c>
      <c r="D36" s="167"/>
      <c r="E36" s="167"/>
      <c r="F36" s="168"/>
      <c r="G36" s="10"/>
      <c r="H36" s="2"/>
      <c r="I36" s="9"/>
      <c r="J36" s="3"/>
      <c r="K36" s="158"/>
      <c r="L36" s="159"/>
      <c r="M36" s="160"/>
      <c r="N36" s="162"/>
      <c r="O36" s="3"/>
      <c r="P36" s="3"/>
      <c r="Q36" s="3"/>
      <c r="R36" s="10"/>
      <c r="S36" s="43"/>
      <c r="T36" s="42"/>
      <c r="U36" s="42"/>
      <c r="V36" s="42"/>
      <c r="W36" s="42"/>
      <c r="X36" s="42"/>
      <c r="Y36" s="42"/>
      <c r="Z36" s="42"/>
      <c r="AA36" s="42"/>
    </row>
    <row r="37" spans="1:27" ht="15.75" thickBot="1">
      <c r="A37" s="2"/>
      <c r="B37" s="9"/>
      <c r="C37" s="3"/>
      <c r="D37" s="3"/>
      <c r="E37" s="3"/>
      <c r="F37" s="3"/>
      <c r="G37" s="10"/>
      <c r="H37" s="2"/>
      <c r="I37" s="9"/>
      <c r="J37" s="3"/>
      <c r="K37" s="3"/>
      <c r="L37" s="3"/>
      <c r="M37" s="3"/>
      <c r="N37" s="3"/>
      <c r="O37" s="3"/>
      <c r="P37" s="3"/>
      <c r="Q37" s="3"/>
      <c r="R37" s="10"/>
      <c r="S37" s="43"/>
      <c r="T37" s="42"/>
      <c r="U37" s="42"/>
      <c r="V37" s="42"/>
      <c r="W37" s="42"/>
      <c r="X37" s="42"/>
      <c r="Y37" s="42"/>
      <c r="Z37" s="42"/>
      <c r="AA37" s="42"/>
    </row>
    <row r="38" spans="1:27" ht="18.75" thickBot="1">
      <c r="A38" s="2"/>
      <c r="B38" s="9"/>
      <c r="C38" s="20" t="s">
        <v>9</v>
      </c>
      <c r="D38" s="167"/>
      <c r="E38" s="167"/>
      <c r="F38" s="168"/>
      <c r="G38" s="10"/>
      <c r="H38" s="2"/>
      <c r="I38" s="9"/>
      <c r="J38" s="3"/>
      <c r="K38" s="145" t="s">
        <v>22</v>
      </c>
      <c r="L38" s="146"/>
      <c r="M38" s="145" t="s">
        <v>23</v>
      </c>
      <c r="N38" s="146"/>
      <c r="O38" s="3"/>
      <c r="P38" s="3"/>
      <c r="Q38" s="3"/>
      <c r="R38" s="10"/>
      <c r="S38" s="43"/>
      <c r="T38" s="42"/>
      <c r="U38" s="42"/>
      <c r="V38" s="42"/>
      <c r="W38" s="42"/>
      <c r="X38" s="42"/>
      <c r="Y38" s="42"/>
      <c r="Z38" s="42"/>
      <c r="AA38" s="42"/>
    </row>
    <row r="39" spans="1:27" ht="15.75" thickBot="1">
      <c r="A39" s="2"/>
      <c r="B39" s="9"/>
      <c r="C39" s="3"/>
      <c r="D39" s="3"/>
      <c r="E39" s="3"/>
      <c r="F39" s="3"/>
      <c r="G39" s="10"/>
      <c r="H39" s="2"/>
      <c r="I39" s="9"/>
      <c r="J39" s="3"/>
      <c r="K39" s="201"/>
      <c r="L39" s="202"/>
      <c r="M39" s="201"/>
      <c r="N39" s="202"/>
      <c r="O39" s="3"/>
      <c r="P39" s="3"/>
      <c r="Q39" s="3"/>
      <c r="R39" s="10"/>
      <c r="S39" s="43"/>
      <c r="T39" s="42"/>
      <c r="U39" s="42"/>
      <c r="V39" s="42"/>
      <c r="W39" s="42"/>
      <c r="X39" s="42"/>
      <c r="Y39" s="42"/>
      <c r="Z39" s="42"/>
      <c r="AA39" s="42"/>
    </row>
    <row r="40" spans="1:27" ht="18" customHeight="1" thickBot="1">
      <c r="A40" s="2"/>
      <c r="B40" s="9"/>
      <c r="C40" s="3"/>
      <c r="D40" s="23" t="s">
        <v>7</v>
      </c>
      <c r="E40" s="23" t="s">
        <v>6</v>
      </c>
      <c r="F40" s="23" t="s">
        <v>5</v>
      </c>
      <c r="G40" s="10"/>
      <c r="H40" s="2"/>
      <c r="I40" s="9"/>
      <c r="J40" s="3"/>
      <c r="K40" s="188">
        <f>_xlfn.IFERROR(((K26*N35)*52),"0")</f>
        <v>0</v>
      </c>
      <c r="L40" s="190" t="s">
        <v>27</v>
      </c>
      <c r="M40" s="203">
        <f>(N35*M26)*52</f>
        <v>0</v>
      </c>
      <c r="N40" s="204"/>
      <c r="O40" s="3"/>
      <c r="P40" s="3"/>
      <c r="Q40" s="3"/>
      <c r="R40" s="10"/>
      <c r="S40" s="43"/>
      <c r="T40" s="42"/>
      <c r="U40" s="42"/>
      <c r="V40" s="42"/>
      <c r="W40" s="42"/>
      <c r="X40" s="42"/>
      <c r="Y40" s="42"/>
      <c r="Z40" s="42"/>
      <c r="AA40" s="42"/>
    </row>
    <row r="41" spans="1:27" ht="19.5" thickBot="1" thickTop="1">
      <c r="A41" s="2"/>
      <c r="B41" s="9"/>
      <c r="C41" s="25" t="s">
        <v>11</v>
      </c>
      <c r="D41" s="109"/>
      <c r="E41" s="109"/>
      <c r="F41" s="109"/>
      <c r="G41" s="10"/>
      <c r="H41" s="2"/>
      <c r="I41" s="9"/>
      <c r="J41" s="3"/>
      <c r="K41" s="189"/>
      <c r="L41" s="191"/>
      <c r="M41" s="186"/>
      <c r="N41" s="187"/>
      <c r="O41" s="3"/>
      <c r="P41" s="3"/>
      <c r="Q41" s="3"/>
      <c r="R41" s="10"/>
      <c r="S41" s="43"/>
      <c r="T41" s="42"/>
      <c r="U41" s="42"/>
      <c r="V41" s="42"/>
      <c r="W41" s="42"/>
      <c r="X41" s="42"/>
      <c r="Y41" s="42"/>
      <c r="Z41" s="42"/>
      <c r="AA41" s="42"/>
    </row>
    <row r="42" spans="1:27" ht="18.75" thickBot="1">
      <c r="A42" s="2"/>
      <c r="B42" s="9"/>
      <c r="C42" s="25" t="s">
        <v>12</v>
      </c>
      <c r="D42" s="110"/>
      <c r="E42" s="110"/>
      <c r="F42" s="110"/>
      <c r="G42" s="10"/>
      <c r="H42" s="2"/>
      <c r="I42" s="9"/>
      <c r="J42" s="3"/>
      <c r="K42" s="3"/>
      <c r="L42" s="3"/>
      <c r="M42" s="3"/>
      <c r="N42" s="3"/>
      <c r="O42" s="3"/>
      <c r="P42" s="3"/>
      <c r="Q42" s="3"/>
      <c r="R42" s="10"/>
      <c r="S42" s="43"/>
      <c r="T42" s="42"/>
      <c r="U42" s="42"/>
      <c r="V42" s="42"/>
      <c r="W42" s="42"/>
      <c r="X42" s="42"/>
      <c r="Y42" s="42"/>
      <c r="Z42" s="42"/>
      <c r="AA42" s="42"/>
    </row>
    <row r="43" spans="1:27" ht="18.75" thickBot="1">
      <c r="A43" s="2"/>
      <c r="B43" s="9"/>
      <c r="C43" s="25" t="s">
        <v>13</v>
      </c>
      <c r="D43" s="110"/>
      <c r="E43" s="110"/>
      <c r="F43" s="110"/>
      <c r="G43" s="10"/>
      <c r="H43" s="2"/>
      <c r="I43" s="149" t="s">
        <v>32</v>
      </c>
      <c r="J43" s="150"/>
      <c r="K43" s="150"/>
      <c r="L43" s="150"/>
      <c r="M43" s="150"/>
      <c r="N43" s="150"/>
      <c r="O43" s="150"/>
      <c r="P43" s="150"/>
      <c r="Q43" s="150"/>
      <c r="R43" s="10"/>
      <c r="S43" s="43"/>
      <c r="T43" s="42"/>
      <c r="U43" s="42"/>
      <c r="V43" s="42"/>
      <c r="W43" s="42"/>
      <c r="X43" s="42"/>
      <c r="Y43" s="42"/>
      <c r="Z43" s="42"/>
      <c r="AA43" s="42"/>
    </row>
    <row r="44" spans="1:27" ht="15">
      <c r="A44" s="2"/>
      <c r="B44" s="11"/>
      <c r="C44" s="12"/>
      <c r="D44" s="12"/>
      <c r="E44" s="12"/>
      <c r="F44" s="12"/>
      <c r="G44" s="13"/>
      <c r="H44" s="2"/>
      <c r="I44" s="151"/>
      <c r="J44" s="152"/>
      <c r="K44" s="152"/>
      <c r="L44" s="152"/>
      <c r="M44" s="152"/>
      <c r="N44" s="152"/>
      <c r="O44" s="152"/>
      <c r="P44" s="152"/>
      <c r="Q44" s="152"/>
      <c r="R44" s="13"/>
      <c r="S44" s="43"/>
      <c r="T44" s="42"/>
      <c r="U44" s="42"/>
      <c r="V44" s="42"/>
      <c r="W44" s="42"/>
      <c r="X44" s="42"/>
      <c r="Y44" s="42"/>
      <c r="Z44" s="42"/>
      <c r="AA44" s="42"/>
    </row>
    <row r="45" spans="1:27" ht="15">
      <c r="A45" s="2"/>
      <c r="B45" s="2"/>
      <c r="C45" s="2"/>
      <c r="D45" s="2"/>
      <c r="E45" s="2"/>
      <c r="F45" s="2"/>
      <c r="G45" s="2"/>
      <c r="H45" s="2"/>
      <c r="I45" s="2"/>
      <c r="J45" s="2"/>
      <c r="K45" s="2"/>
      <c r="L45" s="2"/>
      <c r="M45" s="2"/>
      <c r="N45" s="2"/>
      <c r="O45" s="2"/>
      <c r="P45" s="2"/>
      <c r="Q45" s="2"/>
      <c r="R45" s="2"/>
      <c r="S45" s="2"/>
      <c r="T45" s="42"/>
      <c r="U45" s="42"/>
      <c r="V45" s="42"/>
      <c r="W45" s="42"/>
      <c r="X45" s="42"/>
      <c r="Y45" s="42"/>
      <c r="Z45" s="42"/>
      <c r="AA45" s="42"/>
    </row>
    <row r="46" spans="1:20" ht="15">
      <c r="A46" s="2"/>
      <c r="B46" s="2"/>
      <c r="C46" s="2"/>
      <c r="D46" s="2"/>
      <c r="E46" s="2"/>
      <c r="F46" s="2"/>
      <c r="G46" s="2"/>
      <c r="H46" s="2"/>
      <c r="I46" s="2"/>
      <c r="J46" s="2"/>
      <c r="K46" s="2"/>
      <c r="L46" s="2"/>
      <c r="M46" s="2"/>
      <c r="N46" s="2"/>
      <c r="O46" s="2"/>
      <c r="P46" s="2"/>
      <c r="Q46" s="2"/>
      <c r="R46" s="2"/>
      <c r="S46" s="2"/>
      <c r="T46" s="42"/>
    </row>
  </sheetData>
  <sheetProtection password="B228" sheet="1" objects="1" scenarios="1" selectLockedCells="1"/>
  <mergeCells count="42">
    <mergeCell ref="B8:G8"/>
    <mergeCell ref="K8:Q8"/>
    <mergeCell ref="D10:F10"/>
    <mergeCell ref="K10:L10"/>
    <mergeCell ref="M10:N10"/>
    <mergeCell ref="O10:P10"/>
    <mergeCell ref="D12:F12"/>
    <mergeCell ref="K18:P20"/>
    <mergeCell ref="B21:G21"/>
    <mergeCell ref="K21:L22"/>
    <mergeCell ref="M21:N22"/>
    <mergeCell ref="O21:P22"/>
    <mergeCell ref="O26:P26"/>
    <mergeCell ref="D23:F23"/>
    <mergeCell ref="K23:L23"/>
    <mergeCell ref="M23:N23"/>
    <mergeCell ref="O23:P23"/>
    <mergeCell ref="K24:L24"/>
    <mergeCell ref="M24:N24"/>
    <mergeCell ref="O24:P24"/>
    <mergeCell ref="O27:P27"/>
    <mergeCell ref="K29:N30"/>
    <mergeCell ref="K31:N33"/>
    <mergeCell ref="B34:G34"/>
    <mergeCell ref="D25:F25"/>
    <mergeCell ref="K25:L25"/>
    <mergeCell ref="M25:N25"/>
    <mergeCell ref="O25:P25"/>
    <mergeCell ref="K26:L26"/>
    <mergeCell ref="M26:N26"/>
    <mergeCell ref="D36:F36"/>
    <mergeCell ref="D38:F38"/>
    <mergeCell ref="K38:L39"/>
    <mergeCell ref="M38:N39"/>
    <mergeCell ref="K27:L27"/>
    <mergeCell ref="M27:N27"/>
    <mergeCell ref="K40:K41"/>
    <mergeCell ref="L40:L41"/>
    <mergeCell ref="M40:N41"/>
    <mergeCell ref="I43:Q44"/>
    <mergeCell ref="K35:M36"/>
    <mergeCell ref="N35:N36"/>
  </mergeCells>
  <conditionalFormatting sqref="L12">
    <cfRule type="containsText" priority="1" dxfId="5" operator="containsText" stopIfTrue="1" text="#DIV/0!">
      <formula>NOT(ISERROR(SEARCH("#DIV/0!",L12)))</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A46"/>
  <sheetViews>
    <sheetView showGridLines="0" tabSelected="1" zoomScale="85" zoomScaleNormal="85" zoomScalePageLayoutView="0" workbookViewId="0" topLeftCell="A21">
      <selection activeCell="D10" sqref="D10:F10"/>
    </sheetView>
  </sheetViews>
  <sheetFormatPr defaultColWidth="9.140625" defaultRowHeight="15"/>
  <cols>
    <col min="1" max="1" width="9.140625" style="51" customWidth="1"/>
    <col min="2" max="2" width="6.7109375" style="51" customWidth="1"/>
    <col min="3" max="3" width="9.140625" style="51" customWidth="1"/>
    <col min="4" max="6" width="19.421875" style="51" customWidth="1"/>
    <col min="7" max="10" width="9.140625" style="51" customWidth="1"/>
    <col min="11" max="17" width="14.140625" style="51" customWidth="1"/>
    <col min="18" max="18" width="9.00390625" style="51" customWidth="1"/>
    <col min="19" max="19" width="9.140625" style="51" customWidth="1"/>
    <col min="20" max="16384" width="9.140625" style="51" customWidth="1"/>
  </cols>
  <sheetData>
    <row r="1" spans="1:19" ht="15">
      <c r="A1" s="2"/>
      <c r="B1" s="42"/>
      <c r="C1" s="42"/>
      <c r="D1" s="42"/>
      <c r="E1" s="42"/>
      <c r="F1" s="42"/>
      <c r="G1" s="42"/>
      <c r="H1" s="2"/>
      <c r="I1" s="2"/>
      <c r="J1" s="2"/>
      <c r="K1" s="2"/>
      <c r="L1" s="2"/>
      <c r="M1" s="2"/>
      <c r="N1" s="2"/>
      <c r="O1" s="2"/>
      <c r="P1" s="2"/>
      <c r="Q1" s="2"/>
      <c r="R1" s="2"/>
      <c r="S1" s="2"/>
    </row>
    <row r="2" spans="1:19" ht="15">
      <c r="A2" s="2"/>
      <c r="B2" s="42"/>
      <c r="C2" s="42"/>
      <c r="D2" s="42"/>
      <c r="E2" s="42"/>
      <c r="F2" s="42"/>
      <c r="G2" s="42"/>
      <c r="H2" s="2"/>
      <c r="I2" s="2"/>
      <c r="J2" s="2"/>
      <c r="K2" s="2"/>
      <c r="L2" s="2"/>
      <c r="M2" s="2"/>
      <c r="N2" s="2"/>
      <c r="O2" s="2"/>
      <c r="P2" s="2"/>
      <c r="Q2" s="2"/>
      <c r="R2" s="2"/>
      <c r="S2" s="2"/>
    </row>
    <row r="3" spans="1:19" ht="15">
      <c r="A3" s="2"/>
      <c r="B3" s="42"/>
      <c r="C3" s="42"/>
      <c r="D3" s="42"/>
      <c r="E3" s="42"/>
      <c r="F3" s="42"/>
      <c r="G3" s="42"/>
      <c r="H3" s="2"/>
      <c r="I3" s="2"/>
      <c r="J3" s="2"/>
      <c r="K3" s="2"/>
      <c r="L3" s="2"/>
      <c r="M3" s="2"/>
      <c r="N3" s="2"/>
      <c r="O3" s="2"/>
      <c r="P3" s="2"/>
      <c r="Q3" s="2"/>
      <c r="R3" s="2"/>
      <c r="S3" s="2"/>
    </row>
    <row r="4" spans="1:19" ht="15">
      <c r="A4" s="2"/>
      <c r="B4" s="42"/>
      <c r="C4" s="42"/>
      <c r="D4" s="42"/>
      <c r="E4" s="42"/>
      <c r="F4" s="42"/>
      <c r="G4" s="42"/>
      <c r="H4" s="2"/>
      <c r="I4" s="2"/>
      <c r="J4" s="2"/>
      <c r="K4" s="2"/>
      <c r="L4" s="2"/>
      <c r="M4" s="2"/>
      <c r="N4" s="2"/>
      <c r="O4" s="2"/>
      <c r="P4" s="2"/>
      <c r="Q4" s="2"/>
      <c r="R4" s="2"/>
      <c r="S4" s="2"/>
    </row>
    <row r="5" spans="1:19" ht="15">
      <c r="A5" s="2"/>
      <c r="B5" s="42"/>
      <c r="C5" s="42"/>
      <c r="D5" s="42"/>
      <c r="E5" s="42"/>
      <c r="F5" s="42"/>
      <c r="G5" s="42"/>
      <c r="H5" s="2"/>
      <c r="I5" s="2"/>
      <c r="J5" s="2"/>
      <c r="K5" s="2"/>
      <c r="L5" s="2"/>
      <c r="M5" s="2"/>
      <c r="N5" s="2"/>
      <c r="O5" s="2"/>
      <c r="P5" s="2"/>
      <c r="Q5" s="2"/>
      <c r="R5" s="2"/>
      <c r="S5" s="2"/>
    </row>
    <row r="6" spans="1:27" ht="15">
      <c r="A6" s="2"/>
      <c r="B6" s="2"/>
      <c r="C6" s="2"/>
      <c r="D6" s="2"/>
      <c r="E6" s="2"/>
      <c r="F6" s="2"/>
      <c r="G6" s="2"/>
      <c r="H6" s="2"/>
      <c r="I6" s="2"/>
      <c r="J6" s="2"/>
      <c r="K6" s="2"/>
      <c r="L6" s="2"/>
      <c r="M6" s="2"/>
      <c r="N6" s="2"/>
      <c r="O6" s="2"/>
      <c r="P6" s="2"/>
      <c r="Q6" s="2"/>
      <c r="R6" s="2"/>
      <c r="S6" s="2"/>
      <c r="T6" s="42"/>
      <c r="U6" s="42"/>
      <c r="V6" s="42"/>
      <c r="W6" s="42"/>
      <c r="X6" s="42"/>
      <c r="Y6" s="42"/>
      <c r="Z6" s="42"/>
      <c r="AA6" s="42"/>
    </row>
    <row r="7" spans="1:27" ht="15">
      <c r="A7" s="50"/>
      <c r="B7" s="53"/>
      <c r="C7" s="54"/>
      <c r="D7" s="54"/>
      <c r="E7" s="54"/>
      <c r="F7" s="54"/>
      <c r="G7" s="55"/>
      <c r="H7" s="50"/>
      <c r="I7" s="53"/>
      <c r="J7" s="54"/>
      <c r="K7" s="54"/>
      <c r="L7" s="54"/>
      <c r="M7" s="54"/>
      <c r="N7" s="54"/>
      <c r="O7" s="54"/>
      <c r="P7" s="54"/>
      <c r="Q7" s="54"/>
      <c r="R7" s="55"/>
      <c r="S7" s="56"/>
      <c r="T7" s="52"/>
      <c r="U7" s="52"/>
      <c r="V7" s="52"/>
      <c r="W7" s="52"/>
      <c r="X7" s="52"/>
      <c r="Y7" s="52"/>
      <c r="Z7" s="52"/>
      <c r="AA7" s="52"/>
    </row>
    <row r="8" spans="1:27" ht="25.5" customHeight="1">
      <c r="A8" s="50"/>
      <c r="B8" s="238" t="s">
        <v>2</v>
      </c>
      <c r="C8" s="239"/>
      <c r="D8" s="239"/>
      <c r="E8" s="239"/>
      <c r="F8" s="239"/>
      <c r="G8" s="240"/>
      <c r="H8" s="50"/>
      <c r="I8" s="57"/>
      <c r="J8" s="58"/>
      <c r="K8" s="258" t="s">
        <v>18</v>
      </c>
      <c r="L8" s="258"/>
      <c r="M8" s="258"/>
      <c r="N8" s="258"/>
      <c r="O8" s="258"/>
      <c r="P8" s="258"/>
      <c r="Q8" s="258"/>
      <c r="R8" s="59"/>
      <c r="S8" s="60"/>
      <c r="T8" s="52"/>
      <c r="U8" s="52"/>
      <c r="V8" s="52"/>
      <c r="W8" s="52"/>
      <c r="X8" s="52"/>
      <c r="Y8" s="52"/>
      <c r="Z8" s="52"/>
      <c r="AA8" s="52"/>
    </row>
    <row r="9" spans="1:27" ht="6.75" customHeight="1" thickBot="1">
      <c r="A9" s="50"/>
      <c r="B9" s="61"/>
      <c r="C9" s="62"/>
      <c r="D9" s="62"/>
      <c r="E9" s="63"/>
      <c r="F9" s="62"/>
      <c r="G9" s="64"/>
      <c r="H9" s="50"/>
      <c r="I9" s="61"/>
      <c r="J9" s="62"/>
      <c r="K9" s="62"/>
      <c r="L9" s="62"/>
      <c r="M9" s="63"/>
      <c r="N9" s="63"/>
      <c r="O9" s="62"/>
      <c r="P9" s="62"/>
      <c r="Q9" s="62"/>
      <c r="R9" s="64"/>
      <c r="S9" s="56"/>
      <c r="T9" s="52"/>
      <c r="U9" s="52"/>
      <c r="V9" s="52"/>
      <c r="W9" s="52"/>
      <c r="X9" s="52"/>
      <c r="Y9" s="52"/>
      <c r="Z9" s="52"/>
      <c r="AA9" s="52"/>
    </row>
    <row r="10" spans="1:27" ht="18.75" customHeight="1" thickBot="1">
      <c r="A10" s="50"/>
      <c r="B10" s="61"/>
      <c r="C10" s="65" t="s">
        <v>8</v>
      </c>
      <c r="D10" s="167"/>
      <c r="E10" s="167"/>
      <c r="F10" s="168"/>
      <c r="G10" s="64"/>
      <c r="H10" s="50"/>
      <c r="I10" s="61"/>
      <c r="J10" s="62"/>
      <c r="K10" s="259" t="s">
        <v>1</v>
      </c>
      <c r="L10" s="260"/>
      <c r="M10" s="259" t="s">
        <v>25</v>
      </c>
      <c r="N10" s="260"/>
      <c r="O10" s="259" t="s">
        <v>26</v>
      </c>
      <c r="P10" s="260"/>
      <c r="Q10" s="66" t="s">
        <v>0</v>
      </c>
      <c r="R10" s="67"/>
      <c r="S10" s="56"/>
      <c r="T10" s="52"/>
      <c r="U10" s="52"/>
      <c r="V10" s="52"/>
      <c r="W10" s="52"/>
      <c r="X10" s="52"/>
      <c r="Y10" s="52"/>
      <c r="Z10" s="52"/>
      <c r="AA10" s="52"/>
    </row>
    <row r="11" spans="1:27" ht="15.75" customHeight="1" thickBot="1">
      <c r="A11" s="50"/>
      <c r="B11" s="61"/>
      <c r="C11" s="62"/>
      <c r="D11" s="62"/>
      <c r="E11" s="62"/>
      <c r="F11" s="62"/>
      <c r="G11" s="64"/>
      <c r="H11" s="50"/>
      <c r="I11" s="61"/>
      <c r="J11" s="68"/>
      <c r="K11" s="69" t="s">
        <v>10</v>
      </c>
      <c r="L11" s="69" t="s">
        <v>29</v>
      </c>
      <c r="M11" s="69" t="s">
        <v>10</v>
      </c>
      <c r="N11" s="69" t="s">
        <v>29</v>
      </c>
      <c r="O11" s="69" t="s">
        <v>10</v>
      </c>
      <c r="P11" s="69" t="s">
        <v>29</v>
      </c>
      <c r="Q11" s="69" t="s">
        <v>10</v>
      </c>
      <c r="R11" s="67"/>
      <c r="S11" s="56"/>
      <c r="T11" s="52"/>
      <c r="U11" s="52"/>
      <c r="V11" s="52"/>
      <c r="W11" s="52"/>
      <c r="X11" s="52"/>
      <c r="Y11" s="52"/>
      <c r="Z11" s="52"/>
      <c r="AA11" s="52"/>
    </row>
    <row r="12" spans="1:27" ht="18.75" thickBot="1">
      <c r="A12" s="50"/>
      <c r="B12" s="61"/>
      <c r="C12" s="70" t="s">
        <v>9</v>
      </c>
      <c r="D12" s="167"/>
      <c r="E12" s="167"/>
      <c r="F12" s="168"/>
      <c r="G12" s="64"/>
      <c r="H12" s="50"/>
      <c r="I12" s="61"/>
      <c r="J12" s="71" t="s">
        <v>14</v>
      </c>
      <c r="K12" s="72">
        <f>SUM(D15:D17)</f>
        <v>0</v>
      </c>
      <c r="L12" s="73">
        <f>_xlfn.IFERROR((K12/Q12),"")</f>
      </c>
      <c r="M12" s="74">
        <f>SUM(E15:E17)</f>
        <v>0</v>
      </c>
      <c r="N12" s="73">
        <f>_xlfn.IFERROR((M12/Q12),"")</f>
      </c>
      <c r="O12" s="74">
        <f>SUM(F15:F17)</f>
        <v>0</v>
      </c>
      <c r="P12" s="73">
        <f>_xlfn.IFERROR((O12/Q12),"")</f>
      </c>
      <c r="Q12" s="75">
        <f>SUM(K12+M12+O12)</f>
        <v>0</v>
      </c>
      <c r="R12" s="76"/>
      <c r="S12" s="56"/>
      <c r="T12" s="52"/>
      <c r="U12" s="52"/>
      <c r="V12" s="52"/>
      <c r="W12" s="52"/>
      <c r="X12" s="52"/>
      <c r="Y12" s="52"/>
      <c r="Z12" s="52"/>
      <c r="AA12" s="52"/>
    </row>
    <row r="13" spans="1:27" ht="18.75" thickBot="1">
      <c r="A13" s="50"/>
      <c r="B13" s="61"/>
      <c r="C13" s="62"/>
      <c r="D13" s="62"/>
      <c r="E13" s="62"/>
      <c r="F13" s="62"/>
      <c r="G13" s="64"/>
      <c r="H13" s="50"/>
      <c r="I13" s="61"/>
      <c r="J13" s="71" t="s">
        <v>15</v>
      </c>
      <c r="K13" s="77">
        <f>SUM(D28:D30)</f>
        <v>0</v>
      </c>
      <c r="L13" s="78">
        <f>_xlfn.IFERROR((K13/Q13),"")</f>
      </c>
      <c r="M13" s="79">
        <f>SUM(E28:E30)</f>
        <v>0</v>
      </c>
      <c r="N13" s="78">
        <f>_xlfn.IFERROR((M13/Q13),"")</f>
      </c>
      <c r="O13" s="79">
        <f>SUM(F28:F30)</f>
        <v>0</v>
      </c>
      <c r="P13" s="78">
        <f>_xlfn.IFERROR((O13/Q13),"")</f>
      </c>
      <c r="Q13" s="80">
        <f>SUM(K13+M13+O13)</f>
        <v>0</v>
      </c>
      <c r="R13" s="76"/>
      <c r="S13" s="56"/>
      <c r="T13" s="52"/>
      <c r="U13" s="52"/>
      <c r="V13" s="52"/>
      <c r="W13" s="52"/>
      <c r="X13" s="52"/>
      <c r="Y13" s="52"/>
      <c r="Z13" s="52"/>
      <c r="AA13" s="52"/>
    </row>
    <row r="14" spans="1:27" ht="18.75" thickBot="1">
      <c r="A14" s="50"/>
      <c r="B14" s="61"/>
      <c r="C14" s="62"/>
      <c r="D14" s="81" t="s">
        <v>7</v>
      </c>
      <c r="E14" s="81" t="s">
        <v>6</v>
      </c>
      <c r="F14" s="82" t="s">
        <v>5</v>
      </c>
      <c r="G14" s="64"/>
      <c r="H14" s="50"/>
      <c r="I14" s="61"/>
      <c r="J14" s="71" t="s">
        <v>16</v>
      </c>
      <c r="K14" s="83">
        <f>SUM(D41:D43)</f>
        <v>0</v>
      </c>
      <c r="L14" s="78">
        <f>_xlfn.IFERROR((K14/Q14),"")</f>
      </c>
      <c r="M14" s="84">
        <f>SUM(E41:E43)</f>
        <v>0</v>
      </c>
      <c r="N14" s="78">
        <f>_xlfn.IFERROR((M14/Q14),"")</f>
      </c>
      <c r="O14" s="84">
        <f>SUM(F41:F43)</f>
        <v>0</v>
      </c>
      <c r="P14" s="78">
        <f>_xlfn.IFERROR((O14/Q14),"")</f>
      </c>
      <c r="Q14" s="80">
        <f>SUM(K14+M14+O14)</f>
        <v>0</v>
      </c>
      <c r="R14" s="76"/>
      <c r="S14" s="56"/>
      <c r="T14" s="52"/>
      <c r="U14" s="52"/>
      <c r="V14" s="52"/>
      <c r="W14" s="52"/>
      <c r="X14" s="52"/>
      <c r="Y14" s="52"/>
      <c r="Z14" s="52"/>
      <c r="AA14" s="52"/>
    </row>
    <row r="15" spans="1:27" ht="19.5" thickBot="1" thickTop="1">
      <c r="A15" s="50"/>
      <c r="B15" s="61"/>
      <c r="C15" s="85" t="s">
        <v>11</v>
      </c>
      <c r="D15" s="100"/>
      <c r="E15" s="101"/>
      <c r="F15" s="102"/>
      <c r="G15" s="64"/>
      <c r="H15" s="50"/>
      <c r="I15" s="61"/>
      <c r="J15" s="71" t="s">
        <v>17</v>
      </c>
      <c r="K15" s="86">
        <f aca="true" t="shared" si="0" ref="K15:Q15">SUM(K12:K14)</f>
        <v>0</v>
      </c>
      <c r="L15" s="87"/>
      <c r="M15" s="88">
        <f t="shared" si="0"/>
        <v>0</v>
      </c>
      <c r="N15" s="87"/>
      <c r="O15" s="88">
        <f t="shared" si="0"/>
        <v>0</v>
      </c>
      <c r="P15" s="87"/>
      <c r="Q15" s="89">
        <f t="shared" si="0"/>
        <v>0</v>
      </c>
      <c r="R15" s="76"/>
      <c r="S15" s="56"/>
      <c r="T15" s="52"/>
      <c r="U15" s="52"/>
      <c r="V15" s="52"/>
      <c r="W15" s="52"/>
      <c r="X15" s="52"/>
      <c r="Y15" s="52"/>
      <c r="Z15" s="52"/>
      <c r="AA15" s="52"/>
    </row>
    <row r="16" spans="1:27" ht="18">
      <c r="A16" s="50"/>
      <c r="B16" s="61"/>
      <c r="C16" s="85" t="s">
        <v>12</v>
      </c>
      <c r="D16" s="103"/>
      <c r="E16" s="104"/>
      <c r="F16" s="105"/>
      <c r="G16" s="64"/>
      <c r="H16" s="50"/>
      <c r="I16" s="61"/>
      <c r="J16" s="68"/>
      <c r="K16" s="90"/>
      <c r="L16" s="90"/>
      <c r="M16" s="90"/>
      <c r="N16" s="90"/>
      <c r="O16" s="90"/>
      <c r="P16" s="90"/>
      <c r="Q16" s="90"/>
      <c r="R16" s="76"/>
      <c r="S16" s="56"/>
      <c r="T16" s="52"/>
      <c r="U16" s="52"/>
      <c r="V16" s="52"/>
      <c r="W16" s="52"/>
      <c r="X16" s="52"/>
      <c r="Y16" s="52"/>
      <c r="Z16" s="52"/>
      <c r="AA16" s="52"/>
    </row>
    <row r="17" spans="1:27" ht="18.75" thickBot="1">
      <c r="A17" s="50"/>
      <c r="B17" s="61"/>
      <c r="C17" s="85" t="s">
        <v>13</v>
      </c>
      <c r="D17" s="106"/>
      <c r="E17" s="107"/>
      <c r="F17" s="108"/>
      <c r="G17" s="64"/>
      <c r="H17" s="50"/>
      <c r="I17" s="61"/>
      <c r="J17" s="68"/>
      <c r="K17" s="90"/>
      <c r="L17" s="90"/>
      <c r="M17" s="90"/>
      <c r="N17" s="90"/>
      <c r="O17" s="90"/>
      <c r="P17" s="90"/>
      <c r="Q17" s="90"/>
      <c r="R17" s="76"/>
      <c r="S17" s="56"/>
      <c r="T17" s="52"/>
      <c r="U17" s="52"/>
      <c r="V17" s="52"/>
      <c r="W17" s="52"/>
      <c r="X17" s="52"/>
      <c r="Y17" s="52"/>
      <c r="Z17" s="52"/>
      <c r="AA17" s="52"/>
    </row>
    <row r="18" spans="1:27" ht="15" customHeight="1">
      <c r="A18" s="50"/>
      <c r="B18" s="91"/>
      <c r="C18" s="92"/>
      <c r="D18" s="92"/>
      <c r="E18" s="92"/>
      <c r="F18" s="92"/>
      <c r="G18" s="93"/>
      <c r="H18" s="50"/>
      <c r="I18" s="61"/>
      <c r="J18" s="62"/>
      <c r="K18" s="228" t="s">
        <v>30</v>
      </c>
      <c r="L18" s="228"/>
      <c r="M18" s="228"/>
      <c r="N18" s="228"/>
      <c r="O18" s="228"/>
      <c r="P18" s="228"/>
      <c r="Q18" s="62"/>
      <c r="R18" s="64"/>
      <c r="S18" s="56"/>
      <c r="T18" s="52"/>
      <c r="U18" s="52"/>
      <c r="V18" s="52"/>
      <c r="W18" s="52"/>
      <c r="X18" s="52"/>
      <c r="Y18" s="52"/>
      <c r="Z18" s="52"/>
      <c r="AA18" s="52"/>
    </row>
    <row r="19" spans="1:27" s="94" customFormat="1" ht="15" customHeight="1">
      <c r="A19" s="50"/>
      <c r="B19" s="50"/>
      <c r="C19" s="50"/>
      <c r="D19" s="50"/>
      <c r="E19" s="50"/>
      <c r="F19" s="50"/>
      <c r="G19" s="50"/>
      <c r="H19" s="50"/>
      <c r="I19" s="61"/>
      <c r="J19" s="62"/>
      <c r="K19" s="228"/>
      <c r="L19" s="228"/>
      <c r="M19" s="228"/>
      <c r="N19" s="228"/>
      <c r="O19" s="228"/>
      <c r="P19" s="228"/>
      <c r="Q19" s="62"/>
      <c r="R19" s="64"/>
      <c r="S19" s="56"/>
      <c r="T19" s="52"/>
      <c r="U19" s="52"/>
      <c r="V19" s="52"/>
      <c r="W19" s="52"/>
      <c r="X19" s="52"/>
      <c r="Y19" s="52"/>
      <c r="Z19" s="52"/>
      <c r="AA19" s="52"/>
    </row>
    <row r="20" spans="1:27" ht="15.75" thickBot="1">
      <c r="A20" s="50"/>
      <c r="B20" s="53"/>
      <c r="C20" s="54"/>
      <c r="D20" s="54"/>
      <c r="E20" s="54"/>
      <c r="F20" s="54"/>
      <c r="G20" s="55"/>
      <c r="H20" s="50"/>
      <c r="I20" s="61"/>
      <c r="J20" s="62"/>
      <c r="K20" s="255"/>
      <c r="L20" s="255"/>
      <c r="M20" s="255"/>
      <c r="N20" s="255"/>
      <c r="O20" s="255"/>
      <c r="P20" s="255"/>
      <c r="Q20" s="62"/>
      <c r="R20" s="64"/>
      <c r="S20" s="56"/>
      <c r="T20" s="52"/>
      <c r="U20" s="52"/>
      <c r="V20" s="52"/>
      <c r="W20" s="52"/>
      <c r="X20" s="52"/>
      <c r="Y20" s="52"/>
      <c r="Z20" s="52"/>
      <c r="AA20" s="52"/>
    </row>
    <row r="21" spans="1:27" ht="25.5" customHeight="1">
      <c r="A21" s="50"/>
      <c r="B21" s="238" t="s">
        <v>4</v>
      </c>
      <c r="C21" s="239"/>
      <c r="D21" s="239"/>
      <c r="E21" s="239"/>
      <c r="F21" s="239"/>
      <c r="G21" s="240"/>
      <c r="H21" s="50"/>
      <c r="I21" s="61"/>
      <c r="J21" s="62"/>
      <c r="K21" s="223" t="s">
        <v>24</v>
      </c>
      <c r="L21" s="224"/>
      <c r="M21" s="223" t="s">
        <v>20</v>
      </c>
      <c r="N21" s="224"/>
      <c r="O21" s="223" t="s">
        <v>19</v>
      </c>
      <c r="P21" s="224"/>
      <c r="Q21" s="62"/>
      <c r="R21" s="64"/>
      <c r="S21" s="56"/>
      <c r="T21" s="52"/>
      <c r="U21" s="52"/>
      <c r="V21" s="52"/>
      <c r="W21" s="52"/>
      <c r="X21" s="52"/>
      <c r="Y21" s="52"/>
      <c r="Z21" s="52"/>
      <c r="AA21" s="52"/>
    </row>
    <row r="22" spans="1:27" ht="6.75" customHeight="1" thickBot="1">
      <c r="A22" s="50"/>
      <c r="B22" s="61"/>
      <c r="C22" s="62"/>
      <c r="D22" s="62"/>
      <c r="E22" s="63"/>
      <c r="F22" s="62"/>
      <c r="G22" s="64"/>
      <c r="H22" s="50"/>
      <c r="I22" s="61"/>
      <c r="J22" s="62"/>
      <c r="K22" s="256"/>
      <c r="L22" s="257"/>
      <c r="M22" s="256"/>
      <c r="N22" s="257"/>
      <c r="O22" s="256"/>
      <c r="P22" s="257"/>
      <c r="Q22" s="62"/>
      <c r="R22" s="64"/>
      <c r="S22" s="56"/>
      <c r="T22" s="52"/>
      <c r="U22" s="52"/>
      <c r="V22" s="52"/>
      <c r="W22" s="52"/>
      <c r="X22" s="52"/>
      <c r="Y22" s="52"/>
      <c r="Z22" s="52"/>
      <c r="AA22" s="52"/>
    </row>
    <row r="23" spans="1:27" ht="18.75" thickBot="1">
      <c r="A23" s="50"/>
      <c r="B23" s="61"/>
      <c r="C23" s="65" t="s">
        <v>8</v>
      </c>
      <c r="D23" s="167"/>
      <c r="E23" s="167"/>
      <c r="F23" s="168"/>
      <c r="G23" s="64"/>
      <c r="H23" s="50"/>
      <c r="I23" s="61"/>
      <c r="J23" s="71" t="s">
        <v>14</v>
      </c>
      <c r="K23" s="251" t="str">
        <f>_xlfn.IFERROR((Q12/D12),"0")</f>
        <v>0</v>
      </c>
      <c r="L23" s="252" t="e">
        <f>K23/#REF!</f>
        <v>#REF!</v>
      </c>
      <c r="M23" s="243">
        <f>_xlfn.IFERROR((K23*1.064),"0")</f>
        <v>0</v>
      </c>
      <c r="N23" s="243"/>
      <c r="O23" s="253">
        <f>Q12*1.064</f>
        <v>0</v>
      </c>
      <c r="P23" s="254"/>
      <c r="Q23" s="95"/>
      <c r="R23" s="96"/>
      <c r="S23" s="56"/>
      <c r="T23" s="52"/>
      <c r="U23" s="52"/>
      <c r="V23" s="52"/>
      <c r="W23" s="52"/>
      <c r="X23" s="52"/>
      <c r="Y23" s="52"/>
      <c r="Z23" s="52"/>
      <c r="AA23" s="52"/>
    </row>
    <row r="24" spans="1:27" ht="18.75" thickBot="1">
      <c r="A24" s="50"/>
      <c r="B24" s="61"/>
      <c r="C24" s="62"/>
      <c r="D24" s="62"/>
      <c r="E24" s="62"/>
      <c r="F24" s="62"/>
      <c r="G24" s="64"/>
      <c r="H24" s="50"/>
      <c r="I24" s="61"/>
      <c r="J24" s="71" t="s">
        <v>15</v>
      </c>
      <c r="K24" s="241" t="str">
        <f>_xlfn.IFERROR((Q13/D25),"0")</f>
        <v>0</v>
      </c>
      <c r="L24" s="242"/>
      <c r="M24" s="243">
        <f>_xlfn.IFERROR((K24*1.064),"0")</f>
        <v>0</v>
      </c>
      <c r="N24" s="243"/>
      <c r="O24" s="244">
        <f>Q13*1.064</f>
        <v>0</v>
      </c>
      <c r="P24" s="245"/>
      <c r="Q24" s="95"/>
      <c r="R24" s="96"/>
      <c r="S24" s="56"/>
      <c r="T24" s="52"/>
      <c r="U24" s="52"/>
      <c r="V24" s="52"/>
      <c r="W24" s="52"/>
      <c r="X24" s="52"/>
      <c r="Y24" s="52"/>
      <c r="Z24" s="52"/>
      <c r="AA24" s="52"/>
    </row>
    <row r="25" spans="1:27" ht="18.75" thickBot="1">
      <c r="A25" s="50"/>
      <c r="B25" s="61"/>
      <c r="C25" s="70" t="s">
        <v>9</v>
      </c>
      <c r="D25" s="167"/>
      <c r="E25" s="167"/>
      <c r="F25" s="168"/>
      <c r="G25" s="64"/>
      <c r="H25" s="50"/>
      <c r="I25" s="61"/>
      <c r="J25" s="71" t="s">
        <v>16</v>
      </c>
      <c r="K25" s="241" t="str">
        <f>_xlfn.IFERROR((Q14/D38),"0")</f>
        <v>0</v>
      </c>
      <c r="L25" s="242"/>
      <c r="M25" s="243">
        <f>_xlfn.IFERROR((K25*1.064),"0")</f>
        <v>0</v>
      </c>
      <c r="N25" s="243"/>
      <c r="O25" s="244">
        <f>Q14*1.064</f>
        <v>0</v>
      </c>
      <c r="P25" s="245"/>
      <c r="Q25" s="95"/>
      <c r="R25" s="96"/>
      <c r="S25" s="56"/>
      <c r="T25" s="52"/>
      <c r="U25" s="52"/>
      <c r="V25" s="52"/>
      <c r="W25" s="52"/>
      <c r="X25" s="52"/>
      <c r="Y25" s="52"/>
      <c r="Z25" s="52"/>
      <c r="AA25" s="52"/>
    </row>
    <row r="26" spans="1:27" ht="18.75" thickBot="1">
      <c r="A26" s="50"/>
      <c r="B26" s="61"/>
      <c r="C26" s="62"/>
      <c r="D26" s="62"/>
      <c r="E26" s="62"/>
      <c r="F26" s="62"/>
      <c r="G26" s="64"/>
      <c r="H26" s="50"/>
      <c r="I26" s="61"/>
      <c r="J26" s="71" t="s">
        <v>17</v>
      </c>
      <c r="K26" s="246" t="str">
        <f>_xlfn.IFERROR((Q15/SUM(D12,D25,D38)),"0")</f>
        <v>0</v>
      </c>
      <c r="L26" s="247"/>
      <c r="M26" s="248">
        <f>SUM(M23:N25)/3</f>
        <v>0</v>
      </c>
      <c r="N26" s="248"/>
      <c r="O26" s="249">
        <f>SUM(O23:P25)</f>
        <v>0</v>
      </c>
      <c r="P26" s="250"/>
      <c r="Q26" s="95"/>
      <c r="R26" s="96"/>
      <c r="S26" s="56"/>
      <c r="T26" s="52"/>
      <c r="U26" s="52"/>
      <c r="V26" s="52"/>
      <c r="W26" s="52"/>
      <c r="X26" s="52"/>
      <c r="Y26" s="52"/>
      <c r="Z26" s="52"/>
      <c r="AA26" s="52"/>
    </row>
    <row r="27" spans="1:27" ht="18" customHeight="1" thickBot="1">
      <c r="A27" s="50"/>
      <c r="B27" s="61"/>
      <c r="C27" s="62"/>
      <c r="D27" s="97" t="s">
        <v>7</v>
      </c>
      <c r="E27" s="97" t="s">
        <v>6</v>
      </c>
      <c r="F27" s="97" t="s">
        <v>5</v>
      </c>
      <c r="G27" s="64"/>
      <c r="H27" s="50"/>
      <c r="I27" s="61"/>
      <c r="J27" s="62"/>
      <c r="K27" s="227"/>
      <c r="L27" s="227"/>
      <c r="M27" s="227"/>
      <c r="N27" s="227"/>
      <c r="O27" s="227"/>
      <c r="P27" s="227"/>
      <c r="Q27" s="62"/>
      <c r="R27" s="64"/>
      <c r="S27" s="56"/>
      <c r="T27" s="52"/>
      <c r="U27" s="52"/>
      <c r="V27" s="52"/>
      <c r="W27" s="52"/>
      <c r="X27" s="52"/>
      <c r="Y27" s="52"/>
      <c r="Z27" s="52"/>
      <c r="AA27" s="52"/>
    </row>
    <row r="28" spans="1:27" ht="19.5" thickBot="1" thickTop="1">
      <c r="A28" s="50"/>
      <c r="B28" s="61"/>
      <c r="C28" s="85" t="s">
        <v>11</v>
      </c>
      <c r="D28" s="109"/>
      <c r="E28" s="109"/>
      <c r="F28" s="109"/>
      <c r="G28" s="64"/>
      <c r="H28" s="50"/>
      <c r="I28" s="61"/>
      <c r="J28" s="62"/>
      <c r="K28" s="62"/>
      <c r="L28" s="62"/>
      <c r="M28" s="62"/>
      <c r="N28" s="62"/>
      <c r="O28" s="62"/>
      <c r="P28" s="62"/>
      <c r="Q28" s="62"/>
      <c r="R28" s="64"/>
      <c r="S28" s="56"/>
      <c r="T28" s="52"/>
      <c r="U28" s="52"/>
      <c r="V28" s="52"/>
      <c r="W28" s="52"/>
      <c r="X28" s="52"/>
      <c r="Y28" s="52"/>
      <c r="Z28" s="52"/>
      <c r="AA28" s="52"/>
    </row>
    <row r="29" spans="1:27" ht="18.75" customHeight="1" thickBot="1">
      <c r="A29" s="50"/>
      <c r="B29" s="61"/>
      <c r="C29" s="85" t="s">
        <v>12</v>
      </c>
      <c r="D29" s="110"/>
      <c r="E29" s="110"/>
      <c r="F29" s="110"/>
      <c r="G29" s="64"/>
      <c r="H29" s="50"/>
      <c r="I29" s="61"/>
      <c r="J29" s="62"/>
      <c r="K29" s="228" t="s">
        <v>31</v>
      </c>
      <c r="L29" s="228"/>
      <c r="M29" s="228"/>
      <c r="N29" s="228"/>
      <c r="O29" s="98"/>
      <c r="P29" s="98"/>
      <c r="Q29" s="62"/>
      <c r="R29" s="64"/>
      <c r="S29" s="56"/>
      <c r="T29" s="52"/>
      <c r="U29" s="52"/>
      <c r="V29" s="52"/>
      <c r="W29" s="52"/>
      <c r="X29" s="52"/>
      <c r="Y29" s="52"/>
      <c r="Z29" s="52"/>
      <c r="AA29" s="52"/>
    </row>
    <row r="30" spans="1:27" ht="18.75" customHeight="1" thickBot="1">
      <c r="A30" s="50"/>
      <c r="B30" s="61"/>
      <c r="C30" s="85" t="s">
        <v>13</v>
      </c>
      <c r="D30" s="110"/>
      <c r="E30" s="110"/>
      <c r="F30" s="110"/>
      <c r="G30" s="64"/>
      <c r="H30" s="50"/>
      <c r="I30" s="61"/>
      <c r="J30" s="62"/>
      <c r="K30" s="228"/>
      <c r="L30" s="228"/>
      <c r="M30" s="228"/>
      <c r="N30" s="228"/>
      <c r="O30" s="98"/>
      <c r="P30" s="98"/>
      <c r="Q30" s="62"/>
      <c r="R30" s="64"/>
      <c r="S30" s="56"/>
      <c r="T30" s="52"/>
      <c r="U30" s="52"/>
      <c r="V30" s="52"/>
      <c r="W30" s="52"/>
      <c r="X30" s="52"/>
      <c r="Y30" s="52"/>
      <c r="Z30" s="52"/>
      <c r="AA30" s="52"/>
    </row>
    <row r="31" spans="1:27" ht="15" customHeight="1">
      <c r="A31" s="50"/>
      <c r="B31" s="91"/>
      <c r="C31" s="92"/>
      <c r="D31" s="92"/>
      <c r="E31" s="92"/>
      <c r="F31" s="92"/>
      <c r="G31" s="93"/>
      <c r="H31" s="50"/>
      <c r="I31" s="61"/>
      <c r="J31" s="62"/>
      <c r="K31" s="229" t="s">
        <v>28</v>
      </c>
      <c r="L31" s="230"/>
      <c r="M31" s="230"/>
      <c r="N31" s="231"/>
      <c r="O31" s="98"/>
      <c r="P31" s="98"/>
      <c r="Q31" s="62"/>
      <c r="R31" s="64"/>
      <c r="S31" s="56"/>
      <c r="T31" s="52"/>
      <c r="U31" s="52"/>
      <c r="V31" s="52"/>
      <c r="W31" s="52"/>
      <c r="X31" s="52"/>
      <c r="Y31" s="52"/>
      <c r="Z31" s="52"/>
      <c r="AA31" s="52"/>
    </row>
    <row r="32" spans="1:27" ht="15" customHeight="1">
      <c r="A32" s="50"/>
      <c r="B32" s="50"/>
      <c r="C32" s="50"/>
      <c r="D32" s="50"/>
      <c r="E32" s="50"/>
      <c r="F32" s="50"/>
      <c r="G32" s="50"/>
      <c r="H32" s="50"/>
      <c r="I32" s="61"/>
      <c r="J32" s="62"/>
      <c r="K32" s="232"/>
      <c r="L32" s="233"/>
      <c r="M32" s="233"/>
      <c r="N32" s="234"/>
      <c r="O32" s="98"/>
      <c r="P32" s="98"/>
      <c r="Q32" s="62"/>
      <c r="R32" s="64"/>
      <c r="S32" s="56"/>
      <c r="T32" s="52"/>
      <c r="U32" s="52"/>
      <c r="V32" s="52"/>
      <c r="W32" s="52"/>
      <c r="X32" s="52"/>
      <c r="Y32" s="52"/>
      <c r="Z32" s="52"/>
      <c r="AA32" s="52"/>
    </row>
    <row r="33" spans="1:27" ht="15" customHeight="1" thickBot="1">
      <c r="A33" s="50"/>
      <c r="B33" s="53"/>
      <c r="C33" s="54"/>
      <c r="D33" s="54"/>
      <c r="E33" s="54"/>
      <c r="F33" s="54"/>
      <c r="G33" s="55"/>
      <c r="H33" s="50"/>
      <c r="I33" s="61"/>
      <c r="J33" s="62"/>
      <c r="K33" s="235"/>
      <c r="L33" s="236"/>
      <c r="M33" s="236"/>
      <c r="N33" s="237"/>
      <c r="O33" s="98"/>
      <c r="P33" s="98"/>
      <c r="Q33" s="62"/>
      <c r="R33" s="64"/>
      <c r="S33" s="56"/>
      <c r="T33" s="52"/>
      <c r="U33" s="52"/>
      <c r="V33" s="52"/>
      <c r="W33" s="52"/>
      <c r="X33" s="52"/>
      <c r="Y33" s="52"/>
      <c r="Z33" s="52"/>
      <c r="AA33" s="52"/>
    </row>
    <row r="34" spans="1:27" ht="25.5" customHeight="1" thickBot="1">
      <c r="A34" s="50"/>
      <c r="B34" s="238" t="s">
        <v>3</v>
      </c>
      <c r="C34" s="239"/>
      <c r="D34" s="239"/>
      <c r="E34" s="239"/>
      <c r="F34" s="239"/>
      <c r="G34" s="240"/>
      <c r="H34" s="50"/>
      <c r="I34" s="61"/>
      <c r="J34" s="62"/>
      <c r="K34" s="62"/>
      <c r="L34" s="62"/>
      <c r="M34" s="62"/>
      <c r="N34" s="62"/>
      <c r="O34" s="62"/>
      <c r="P34" s="62"/>
      <c r="Q34" s="62"/>
      <c r="R34" s="64"/>
      <c r="S34" s="56"/>
      <c r="T34" s="52"/>
      <c r="U34" s="52"/>
      <c r="V34" s="52"/>
      <c r="W34" s="52"/>
      <c r="X34" s="52"/>
      <c r="Y34" s="52"/>
      <c r="Z34" s="52"/>
      <c r="AA34" s="52"/>
    </row>
    <row r="35" spans="1:27" ht="6.75" customHeight="1" thickBot="1">
      <c r="A35" s="50"/>
      <c r="B35" s="61"/>
      <c r="C35" s="62"/>
      <c r="D35" s="62"/>
      <c r="E35" s="63"/>
      <c r="F35" s="62"/>
      <c r="G35" s="64"/>
      <c r="H35" s="50"/>
      <c r="I35" s="61"/>
      <c r="J35" s="62"/>
      <c r="K35" s="217" t="s">
        <v>21</v>
      </c>
      <c r="L35" s="218"/>
      <c r="M35" s="219"/>
      <c r="N35" s="161"/>
      <c r="O35" s="62"/>
      <c r="P35" s="62"/>
      <c r="Q35" s="62"/>
      <c r="R35" s="64"/>
      <c r="S35" s="56"/>
      <c r="T35" s="52"/>
      <c r="U35" s="52"/>
      <c r="V35" s="52"/>
      <c r="W35" s="52"/>
      <c r="X35" s="52"/>
      <c r="Y35" s="52"/>
      <c r="Z35" s="52"/>
      <c r="AA35" s="52"/>
    </row>
    <row r="36" spans="1:27" ht="18.75" thickBot="1">
      <c r="A36" s="50"/>
      <c r="B36" s="61"/>
      <c r="C36" s="65" t="s">
        <v>8</v>
      </c>
      <c r="D36" s="167"/>
      <c r="E36" s="167"/>
      <c r="F36" s="168"/>
      <c r="G36" s="64"/>
      <c r="H36" s="50"/>
      <c r="I36" s="61"/>
      <c r="J36" s="62"/>
      <c r="K36" s="220"/>
      <c r="L36" s="221"/>
      <c r="M36" s="222"/>
      <c r="N36" s="162"/>
      <c r="O36" s="62"/>
      <c r="P36" s="62"/>
      <c r="Q36" s="62"/>
      <c r="R36" s="64"/>
      <c r="S36" s="56"/>
      <c r="T36" s="52"/>
      <c r="U36" s="52"/>
      <c r="V36" s="52"/>
      <c r="W36" s="52"/>
      <c r="X36" s="52"/>
      <c r="Y36" s="52"/>
      <c r="Z36" s="52"/>
      <c r="AA36" s="52"/>
    </row>
    <row r="37" spans="1:27" ht="15.75" thickBot="1">
      <c r="A37" s="50"/>
      <c r="B37" s="61"/>
      <c r="C37" s="62"/>
      <c r="D37" s="62"/>
      <c r="E37" s="62"/>
      <c r="F37" s="62"/>
      <c r="G37" s="64"/>
      <c r="H37" s="50"/>
      <c r="I37" s="61"/>
      <c r="J37" s="62"/>
      <c r="K37" s="62"/>
      <c r="L37" s="62"/>
      <c r="M37" s="62"/>
      <c r="N37" s="62"/>
      <c r="O37" s="62"/>
      <c r="P37" s="62"/>
      <c r="Q37" s="62"/>
      <c r="R37" s="64"/>
      <c r="S37" s="56"/>
      <c r="T37" s="52"/>
      <c r="U37" s="52"/>
      <c r="V37" s="52"/>
      <c r="W37" s="52"/>
      <c r="X37" s="52"/>
      <c r="Y37" s="52"/>
      <c r="Z37" s="52"/>
      <c r="AA37" s="52"/>
    </row>
    <row r="38" spans="1:27" ht="18.75" thickBot="1">
      <c r="A38" s="50"/>
      <c r="B38" s="61"/>
      <c r="C38" s="70" t="s">
        <v>9</v>
      </c>
      <c r="D38" s="167"/>
      <c r="E38" s="167"/>
      <c r="F38" s="168"/>
      <c r="G38" s="64"/>
      <c r="H38" s="50"/>
      <c r="I38" s="61"/>
      <c r="J38" s="62"/>
      <c r="K38" s="223" t="s">
        <v>22</v>
      </c>
      <c r="L38" s="224"/>
      <c r="M38" s="223" t="s">
        <v>23</v>
      </c>
      <c r="N38" s="224"/>
      <c r="O38" s="62"/>
      <c r="P38" s="62"/>
      <c r="Q38" s="62"/>
      <c r="R38" s="64"/>
      <c r="S38" s="56"/>
      <c r="T38" s="52"/>
      <c r="U38" s="52"/>
      <c r="V38" s="52"/>
      <c r="W38" s="52"/>
      <c r="X38" s="52"/>
      <c r="Y38" s="52"/>
      <c r="Z38" s="52"/>
      <c r="AA38" s="52"/>
    </row>
    <row r="39" spans="1:27" ht="15.75" thickBot="1">
      <c r="A39" s="50"/>
      <c r="B39" s="61"/>
      <c r="C39" s="62"/>
      <c r="D39" s="62"/>
      <c r="E39" s="62"/>
      <c r="F39" s="62"/>
      <c r="G39" s="64"/>
      <c r="H39" s="50"/>
      <c r="I39" s="61"/>
      <c r="J39" s="62"/>
      <c r="K39" s="225"/>
      <c r="L39" s="226"/>
      <c r="M39" s="225"/>
      <c r="N39" s="226"/>
      <c r="O39" s="62"/>
      <c r="P39" s="62"/>
      <c r="Q39" s="62"/>
      <c r="R39" s="64"/>
      <c r="S39" s="56"/>
      <c r="T39" s="52"/>
      <c r="U39" s="52"/>
      <c r="V39" s="52"/>
      <c r="W39" s="52"/>
      <c r="X39" s="52"/>
      <c r="Y39" s="52"/>
      <c r="Z39" s="52"/>
      <c r="AA39" s="52"/>
    </row>
    <row r="40" spans="1:27" ht="18" customHeight="1" thickBot="1">
      <c r="A40" s="50"/>
      <c r="B40" s="61"/>
      <c r="C40" s="62"/>
      <c r="D40" s="99" t="s">
        <v>7</v>
      </c>
      <c r="E40" s="99" t="s">
        <v>6</v>
      </c>
      <c r="F40" s="99" t="s">
        <v>5</v>
      </c>
      <c r="G40" s="64"/>
      <c r="H40" s="50"/>
      <c r="I40" s="61"/>
      <c r="J40" s="62"/>
      <c r="K40" s="205">
        <f>_xlfn.IFERROR(((K26*N35)*52),"0")</f>
        <v>0</v>
      </c>
      <c r="L40" s="207" t="s">
        <v>27</v>
      </c>
      <c r="M40" s="209">
        <f>(N35*M26)*52</f>
        <v>0</v>
      </c>
      <c r="N40" s="210"/>
      <c r="O40" s="62"/>
      <c r="P40" s="62"/>
      <c r="Q40" s="62"/>
      <c r="R40" s="64"/>
      <c r="S40" s="56"/>
      <c r="T40" s="52"/>
      <c r="U40" s="52"/>
      <c r="V40" s="52"/>
      <c r="W40" s="52"/>
      <c r="X40" s="52"/>
      <c r="Y40" s="52"/>
      <c r="Z40" s="52"/>
      <c r="AA40" s="52"/>
    </row>
    <row r="41" spans="1:27" ht="19.5" thickBot="1" thickTop="1">
      <c r="A41" s="50"/>
      <c r="B41" s="61"/>
      <c r="C41" s="85" t="s">
        <v>11</v>
      </c>
      <c r="D41" s="109"/>
      <c r="E41" s="109"/>
      <c r="F41" s="109"/>
      <c r="G41" s="64"/>
      <c r="H41" s="50"/>
      <c r="I41" s="61"/>
      <c r="J41" s="62"/>
      <c r="K41" s="206"/>
      <c r="L41" s="208"/>
      <c r="M41" s="211"/>
      <c r="N41" s="212"/>
      <c r="O41" s="62"/>
      <c r="P41" s="62"/>
      <c r="Q41" s="62"/>
      <c r="R41" s="64"/>
      <c r="S41" s="56"/>
      <c r="T41" s="52"/>
      <c r="U41" s="52"/>
      <c r="V41" s="52"/>
      <c r="W41" s="52"/>
      <c r="X41" s="52"/>
      <c r="Y41" s="52"/>
      <c r="Z41" s="52"/>
      <c r="AA41" s="52"/>
    </row>
    <row r="42" spans="1:27" ht="18.75" thickBot="1">
      <c r="A42" s="50"/>
      <c r="B42" s="61"/>
      <c r="C42" s="85" t="s">
        <v>12</v>
      </c>
      <c r="D42" s="110"/>
      <c r="E42" s="110"/>
      <c r="F42" s="110"/>
      <c r="G42" s="64"/>
      <c r="H42" s="50"/>
      <c r="I42" s="61"/>
      <c r="J42" s="62"/>
      <c r="K42" s="62"/>
      <c r="L42" s="62"/>
      <c r="M42" s="62"/>
      <c r="N42" s="62"/>
      <c r="O42" s="62"/>
      <c r="P42" s="62"/>
      <c r="Q42" s="62"/>
      <c r="R42" s="64"/>
      <c r="S42" s="56"/>
      <c r="T42" s="52"/>
      <c r="U42" s="52"/>
      <c r="V42" s="52"/>
      <c r="W42" s="52"/>
      <c r="X42" s="52"/>
      <c r="Y42" s="52"/>
      <c r="Z42" s="52"/>
      <c r="AA42" s="52"/>
    </row>
    <row r="43" spans="1:27" ht="18.75" customHeight="1" thickBot="1">
      <c r="A43" s="50"/>
      <c r="B43" s="61"/>
      <c r="C43" s="85" t="s">
        <v>13</v>
      </c>
      <c r="D43" s="110"/>
      <c r="E43" s="110"/>
      <c r="F43" s="110"/>
      <c r="G43" s="64"/>
      <c r="H43" s="50"/>
      <c r="I43" s="213" t="s">
        <v>32</v>
      </c>
      <c r="J43" s="214"/>
      <c r="K43" s="214"/>
      <c r="L43" s="214"/>
      <c r="M43" s="214"/>
      <c r="N43" s="214"/>
      <c r="O43" s="214"/>
      <c r="P43" s="214"/>
      <c r="Q43" s="214"/>
      <c r="R43" s="64"/>
      <c r="S43" s="56"/>
      <c r="T43" s="52"/>
      <c r="U43" s="52"/>
      <c r="V43" s="52"/>
      <c r="W43" s="52"/>
      <c r="X43" s="52"/>
      <c r="Y43" s="52"/>
      <c r="Z43" s="52"/>
      <c r="AA43" s="52"/>
    </row>
    <row r="44" spans="1:27" ht="15" customHeight="1">
      <c r="A44" s="50"/>
      <c r="B44" s="91"/>
      <c r="C44" s="92"/>
      <c r="D44" s="92"/>
      <c r="E44" s="92"/>
      <c r="F44" s="92"/>
      <c r="G44" s="93"/>
      <c r="H44" s="50"/>
      <c r="I44" s="215"/>
      <c r="J44" s="216"/>
      <c r="K44" s="216"/>
      <c r="L44" s="216"/>
      <c r="M44" s="216"/>
      <c r="N44" s="216"/>
      <c r="O44" s="216"/>
      <c r="P44" s="216"/>
      <c r="Q44" s="216"/>
      <c r="R44" s="93"/>
      <c r="S44" s="56"/>
      <c r="T44" s="52"/>
      <c r="U44" s="52"/>
      <c r="V44" s="52"/>
      <c r="W44" s="52"/>
      <c r="X44" s="52"/>
      <c r="Y44" s="52"/>
      <c r="Z44" s="52"/>
      <c r="AA44" s="52"/>
    </row>
    <row r="45" spans="1:27" ht="15">
      <c r="A45" s="50"/>
      <c r="B45" s="50"/>
      <c r="C45" s="50"/>
      <c r="D45" s="50"/>
      <c r="E45" s="50"/>
      <c r="F45" s="50"/>
      <c r="G45" s="50"/>
      <c r="H45" s="50"/>
      <c r="I45" s="50"/>
      <c r="J45" s="50"/>
      <c r="K45" s="50"/>
      <c r="L45" s="50"/>
      <c r="M45" s="50"/>
      <c r="N45" s="50"/>
      <c r="O45" s="50"/>
      <c r="P45" s="50"/>
      <c r="Q45" s="50"/>
      <c r="R45" s="50"/>
      <c r="S45" s="50"/>
      <c r="T45" s="52"/>
      <c r="U45" s="52"/>
      <c r="V45" s="52"/>
      <c r="W45" s="52"/>
      <c r="X45" s="52"/>
      <c r="Y45" s="52"/>
      <c r="Z45" s="52"/>
      <c r="AA45" s="52"/>
    </row>
    <row r="46" spans="1:20" ht="15">
      <c r="A46" s="50"/>
      <c r="B46" s="50"/>
      <c r="C46" s="50"/>
      <c r="D46" s="50"/>
      <c r="E46" s="50"/>
      <c r="F46" s="50"/>
      <c r="G46" s="50"/>
      <c r="H46" s="50"/>
      <c r="I46" s="50"/>
      <c r="J46" s="50"/>
      <c r="K46" s="50"/>
      <c r="L46" s="50"/>
      <c r="M46" s="50"/>
      <c r="N46" s="50"/>
      <c r="O46" s="50"/>
      <c r="P46" s="50"/>
      <c r="Q46" s="50"/>
      <c r="R46" s="50"/>
      <c r="S46" s="50"/>
      <c r="T46" s="52"/>
    </row>
  </sheetData>
  <sheetProtection password="B228" sheet="1" objects="1" scenarios="1" selectLockedCells="1"/>
  <mergeCells count="42">
    <mergeCell ref="B8:G8"/>
    <mergeCell ref="K8:Q8"/>
    <mergeCell ref="D10:F10"/>
    <mergeCell ref="K10:L10"/>
    <mergeCell ref="M10:N10"/>
    <mergeCell ref="O10:P10"/>
    <mergeCell ref="D12:F12"/>
    <mergeCell ref="K18:P20"/>
    <mergeCell ref="B21:G21"/>
    <mergeCell ref="K21:L22"/>
    <mergeCell ref="M21:N22"/>
    <mergeCell ref="O21:P22"/>
    <mergeCell ref="O26:P26"/>
    <mergeCell ref="D23:F23"/>
    <mergeCell ref="K23:L23"/>
    <mergeCell ref="M23:N23"/>
    <mergeCell ref="O23:P23"/>
    <mergeCell ref="K24:L24"/>
    <mergeCell ref="M24:N24"/>
    <mergeCell ref="O24:P24"/>
    <mergeCell ref="O27:P27"/>
    <mergeCell ref="K29:N30"/>
    <mergeCell ref="K31:N33"/>
    <mergeCell ref="B34:G34"/>
    <mergeCell ref="D25:F25"/>
    <mergeCell ref="K25:L25"/>
    <mergeCell ref="M25:N25"/>
    <mergeCell ref="O25:P25"/>
    <mergeCell ref="K26:L26"/>
    <mergeCell ref="M26:N26"/>
    <mergeCell ref="D36:F36"/>
    <mergeCell ref="D38:F38"/>
    <mergeCell ref="K38:L39"/>
    <mergeCell ref="M38:N39"/>
    <mergeCell ref="K27:L27"/>
    <mergeCell ref="M27:N27"/>
    <mergeCell ref="K40:K41"/>
    <mergeCell ref="L40:L41"/>
    <mergeCell ref="M40:N41"/>
    <mergeCell ref="I43:Q44"/>
    <mergeCell ref="K35:M36"/>
    <mergeCell ref="N35:N36"/>
  </mergeCells>
  <conditionalFormatting sqref="L12">
    <cfRule type="containsText" priority="1" dxfId="5" operator="containsText" stopIfTrue="1" text="#DIV/0!">
      <formula>NOT(ISERROR(SEARCH("#DIV/0!",L12)))</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Michelle Mitchell</cp:lastModifiedBy>
  <cp:lastPrinted>2014-07-22T09:03:42Z</cp:lastPrinted>
  <dcterms:created xsi:type="dcterms:W3CDTF">2011-07-07T11:37:32Z</dcterms:created>
  <dcterms:modified xsi:type="dcterms:W3CDTF">2018-02-27T16:12:04Z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00080068020000000000010260300207f7000400038000</vt:lpwstr>
  </property>
</Properties>
</file>